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L:\СРС\Боцакова\Паспорта\2021\"/>
    </mc:Choice>
  </mc:AlternateContent>
  <bookViews>
    <workbookView xWindow="0" yWindow="60" windowWidth="14370" windowHeight="9525" tabRatio="92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_" localSheetId="9" hidden="1">[1]!P9_SCOPE_FULL_LOAD,'6.2. Паспорт фин осв ввод'!P10_SCOPE_FULL_LOAD,'6.2. Паспорт фин осв ввод'!P11_SCOPE_FULL_LOAD,'6.2. Паспорт фин осв ввод'!P12_SCOPE_FULL_LOAD,'6.2. Паспорт фин осв ввод'!P13_SCOPE_FULL_LOAD,'6.2. Паспорт фин осв ввод'!P14_SCOPE_FULL_LOAD,'6.2. Паспорт фин осв ввод'!P15_SCOPE_FULL_LOAD</definedName>
    <definedName name="_" hidden="1">[1]!P9_SCOPE_FULL_LOAD,P10_SCOPE_FULL_LOAD,P11_SCOPE_FULL_LOAD,P12_SCOPE_FULL_LOAD,P13_SCOPE_FULL_LOAD,P14_SCOPE_FULL_LOAD,P15_SCOPE_FULL_LOAD</definedName>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localSheetId="9" hidden="1">#REF!</definedName>
    <definedName name="__1__123Graph_ACHART_4" hidden="1">#REF!</definedName>
    <definedName name="__123Graph_AGRAPH1" localSheetId="9" hidden="1">'[2]на 1 тут'!#REF!</definedName>
    <definedName name="__123Graph_AGRAPH1" hidden="1">'[2]на 1 тут'!#REF!</definedName>
    <definedName name="__123Graph_AGRAPH2" localSheetId="9" hidden="1">'[2]на 1 тут'!#REF!</definedName>
    <definedName name="__123Graph_AGRAPH2" hidden="1">'[2]на 1 тут'!#REF!</definedName>
    <definedName name="__123Graph_BGRAPH1" localSheetId="9" hidden="1">'[2]на 1 тут'!#REF!</definedName>
    <definedName name="__123Graph_BGRAPH1" hidden="1">'[2]на 1 тут'!#REF!</definedName>
    <definedName name="__123Graph_BGRAPH2" localSheetId="9" hidden="1">'[2]на 1 тут'!#REF!</definedName>
    <definedName name="__123Graph_BGRAPH2" hidden="1">'[2]на 1 тут'!#REF!</definedName>
    <definedName name="__123Graph_CGRAPH1" localSheetId="9" hidden="1">'[2]на 1 тут'!#REF!</definedName>
    <definedName name="__123Graph_CGRAPH1" hidden="1">'[2]на 1 тут'!#REF!</definedName>
    <definedName name="__123Graph_CGRAPH2" localSheetId="9" hidden="1">'[2]на 1 тут'!#REF!</definedName>
    <definedName name="__123Graph_CGRAPH2" hidden="1">'[2]на 1 тут'!#REF!</definedName>
    <definedName name="__123Graph_LBL_AGRAPH1" localSheetId="9" hidden="1">'[2]на 1 тут'!#REF!</definedName>
    <definedName name="__123Graph_LBL_AGRAPH1" hidden="1">'[2]на 1 тут'!#REF!</definedName>
    <definedName name="__123Graph_XGRAPH1" localSheetId="9" hidden="1">'[2]на 1 тут'!#REF!</definedName>
    <definedName name="__123Graph_XGRAPH1" hidden="1">'[2]на 1 тут'!#REF!</definedName>
    <definedName name="__123Graph_XGRAPH2" localSheetId="9" hidden="1">'[2]на 1 тут'!#REF!</definedName>
    <definedName name="__123Graph_XGRAPH2" hidden="1">'[2]на 1 тут'!#REF!</definedName>
    <definedName name="__2__123Graph_XCHART_3" localSheetId="9" hidden="1">#REF!</definedName>
    <definedName name="__2__123Graph_XCHART_3" hidden="1">#REF!</definedName>
    <definedName name="__3__123Graph_XCHART_4" localSheetId="9"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localSheetId="9" hidden="1">#REF!</definedName>
    <definedName name="_1__123Graph_ACHART_4" hidden="1">#REF!</definedName>
    <definedName name="_1__123Graph_XCHART_4" localSheetId="9" hidden="1">#REF!</definedName>
    <definedName name="_1__123Graph_XCHART_4" hidden="1">#REF!</definedName>
    <definedName name="_123" localSheetId="9" hidden="1">'[3]на 1 тут'!#REF!</definedName>
    <definedName name="_123" hidden="1">'[3]на 1 тут'!#REF!</definedName>
    <definedName name="_2__123Graph_XCHART_3" localSheetId="9" hidden="1">#REF!</definedName>
    <definedName name="_2__123Graph_XCHART_3" hidden="1">#REF!</definedName>
    <definedName name="_3__123Graph_XCHART_4" localSheetId="9" hidden="1">#REF!</definedName>
    <definedName name="_3__123Graph_XCHART_4" hidden="1">#REF!</definedName>
    <definedName name="_wrn2" hidden="1">{"glc1",#N/A,FALSE,"GLC";"glc2",#N/A,FALSE,"GLC";"glc3",#N/A,FALSE,"GLC";"glc4",#N/A,FALSE,"GLC";"glc5",#N/A,FALSE,"GLC"}</definedName>
    <definedName name="_wrn222" hidden="1">{"glc1",#N/A,FALSE,"GLC";"glc2",#N/A,FALSE,"GLC";"glc3",#N/A,FALSE,"GLC";"glc4",#N/A,FALSE,"GLC";"glc5",#N/A,FALSE,"GLC"}</definedName>
    <definedName name="anscount" hidden="1">1</definedName>
    <definedName name="AS2DocOpenMode" hidden="1">"AS2DocumentEdit"</definedName>
    <definedName name="BLPH1" hidden="1">'[4]Read me first'!$D$15</definedName>
    <definedName name="BLPH2" hidden="1">'[4]Read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hhv" localSheetId="9" hidden="1">#REF!</definedName>
    <definedName name="hhv" hidden="1">#REF!</definedName>
    <definedName name="P1_dip" hidden="1">[5]FST5!$G$167:$G$172,[5]FST5!$G$174:$G$175,[5]FST5!$G$177:$G$180,[5]FST5!$G$182,[5]FST5!$G$184:$G$188,[5]FST5!$G$190,[5]FST5!$G$192:$G$194</definedName>
    <definedName name="P1_eso" hidden="1">[6]FST5!$G$167:$G$172,[6]FST5!$G$174:$G$175,[6]FST5!$G$177:$G$180,[6]FST5!$G$182,[6]FST5!$G$184:$G$188,[6]FST5!$G$190,[6]FST5!$G$192:$G$194</definedName>
    <definedName name="P1_ESO_PROT" localSheetId="9" hidden="1">#REF!,#REF!,#REF!,#REF!,#REF!,#REF!,#REF!,#REF!</definedName>
    <definedName name="P1_ESO_PROT" hidden="1">#REF!,#REF!,#REF!,#REF!,#REF!,#REF!,#REF!,#REF!</definedName>
    <definedName name="P1_net" hidden="1">[6]FST5!$G$118:$G$123,[6]FST5!$G$125:$G$126,[6]FST5!$G$128:$G$131,[6]FST5!$G$133,[6]FST5!$G$135:$G$139,[6]FST5!$G$141,[6]FST5!$G$143:$G$145</definedName>
    <definedName name="P1_SBT_PROT" localSheetId="9" hidden="1">#REF!,#REF!,#REF!,#REF!,#REF!,#REF!,#REF!</definedName>
    <definedName name="P1_SBT_PROT" hidden="1">#REF!,#REF!,#REF!,#REF!,#REF!,#REF!,#REF!</definedName>
    <definedName name="P1_SC_CLR" localSheetId="9" hidden="1">#REF!,#REF!,#REF!,#REF!,#REF!</definedName>
    <definedName name="P1_SC_CLR" hidden="1">#REF!,#REF!,#REF!,#REF!,#REF!</definedName>
    <definedName name="P1_SC22" localSheetId="9" hidden="1">#REF!,#REF!,#REF!,#REF!,#REF!,#REF!</definedName>
    <definedName name="P1_SC22" hidden="1">#REF!,#REF!,#REF!,#REF!,#REF!,#REF!</definedName>
    <definedName name="P1_SCOPE_16_PRT" hidden="1">[7]База!$E$15:$I$16,[7]База!$E$18:$I$20,[7]База!$E$23:$I$23,[7]База!$E$26:$I$26,[7]База!$E$29:$I$29,[7]База!$E$32:$I$32,[7]База!$E$35:$I$35,[7]База!$B$34,[7]База!$B$37</definedName>
    <definedName name="P1_SCOPE_17_PRT" hidden="1">[7]База!$E$13:$H$21,[7]База!$J$9:$J$11,[7]База!$J$13:$J$21,[7]База!$E$24:$H$26,[7]База!$E$28:$H$36,[7]База!$J$24:$M$26,[7]База!$J$28:$M$36,[7]База!$E$39:$H$41</definedName>
    <definedName name="P1_SCOPE_4_PRT" hidden="1">[7]База!$F$23:$I$23,[7]База!$F$25:$I$25,[7]База!$F$27:$I$31,[7]База!$K$14:$N$20,[7]База!$K$23:$N$23,[7]База!$K$25:$N$25,[7]База!$K$27:$N$31,[7]База!$P$14:$S$20,[7]База!$P$23:$S$23</definedName>
    <definedName name="P1_SCOPE_5_PRT" hidden="1">[7]База!$F$23:$I$23,[7]База!$F$25:$I$25,[7]База!$F$27:$I$31,[7]База!$K$14:$N$21,[7]База!$K$23:$N$23,[7]База!$K$25:$N$25,[7]База!$K$27:$N$31,[7]База!$P$14:$S$21,[7]База!$P$23:$S$23</definedName>
    <definedName name="P1_SCOPE_CORR" localSheetId="9" hidden="1">#REF!,#REF!,#REF!,#REF!,#REF!,#REF!,#REF!</definedName>
    <definedName name="P1_SCOPE_CORR" hidden="1">#REF!,#REF!,#REF!,#REF!,#REF!,#REF!,#REF!</definedName>
    <definedName name="P1_SCOPE_DOP" localSheetId="9" hidden="1">[8]Регионы!#REF!,[8]Регионы!#REF!,[8]Регионы!#REF!,[8]Регионы!#REF!,[8]Регионы!#REF!,[8]Регионы!#REF!</definedName>
    <definedName name="P1_SCOPE_DOP" hidden="1">[8]Регионы!#REF!,[8]Регионы!#REF!,[8]Регионы!#REF!,[8]Регионы!#REF!,[8]Регионы!#REF!,[8]Регионы!#REF!</definedName>
    <definedName name="P1_SCOPE_F1_PRT" hidden="1">[7]База!$D$74:$E$84,[7]База!$D$71:$E$72,[7]База!$D$66:$E$69,[7]База!$D$61:$E$64</definedName>
    <definedName name="P1_SCOPE_F2_PRT" hidden="1">[7]База!$G$56,[7]База!$E$55:$E$56,[7]База!$F$55:$G$55,[7]База!$D$55</definedName>
    <definedName name="P1_SCOPE_FLOAD" localSheetId="9" hidden="1">#REF!,#REF!,#REF!,#REF!,#REF!,#REF!</definedName>
    <definedName name="P1_SCOPE_FLOAD" hidden="1">#REF!,#REF!,#REF!,#REF!,#REF!,#REF!</definedName>
    <definedName name="P1_SCOPE_FRML" localSheetId="9" hidden="1">#REF!,#REF!,#REF!,#REF!,#REF!,#REF!</definedName>
    <definedName name="P1_SCOPE_FRML" hidden="1">#REF!,#REF!,#REF!,#REF!,#REF!,#REF!</definedName>
    <definedName name="P1_SCOPE_FST7" localSheetId="9" hidden="1">#REF!,#REF!,#REF!,#REF!,#REF!,#REF!</definedName>
    <definedName name="P1_SCOPE_FST7" hidden="1">#REF!,#REF!,#REF!,#REF!,#REF!,#REF!</definedName>
    <definedName name="P1_SCOPE_FULL_LOAD" localSheetId="9" hidden="1">#REF!,#REF!,#REF!,#REF!,#REF!,#REF!</definedName>
    <definedName name="P1_SCOPE_FULL_LOAD" hidden="1">#REF!,#REF!,#REF!,#REF!,#REF!,#REF!</definedName>
    <definedName name="P1_SCOPE_IND" localSheetId="9" hidden="1">#REF!,#REF!,#REF!,#REF!,#REF!,#REF!</definedName>
    <definedName name="P1_SCOPE_IND" hidden="1">#REF!,#REF!,#REF!,#REF!,#REF!,#REF!</definedName>
    <definedName name="P1_SCOPE_IND2" localSheetId="9" hidden="1">#REF!,#REF!,#REF!,#REF!,#REF!</definedName>
    <definedName name="P1_SCOPE_IND2" hidden="1">#REF!,#REF!,#REF!,#REF!,#REF!</definedName>
    <definedName name="P1_SCOPE_NOTIND" localSheetId="9" hidden="1">#REF!,#REF!,#REF!,#REF!,#REF!,#REF!</definedName>
    <definedName name="P1_SCOPE_NOTIND" hidden="1">#REF!,#REF!,#REF!,#REF!,#REF!,#REF!</definedName>
    <definedName name="P1_SCOPE_NotInd2" localSheetId="9" hidden="1">#REF!,#REF!,#REF!,#REF!,#REF!,#REF!,#REF!</definedName>
    <definedName name="P1_SCOPE_NotInd2" hidden="1">#REF!,#REF!,#REF!,#REF!,#REF!,#REF!,#REF!</definedName>
    <definedName name="P1_SCOPE_NotInd3" localSheetId="9" hidden="1">#REF!,#REF!,#REF!,#REF!,#REF!,#REF!,#REF!</definedName>
    <definedName name="P1_SCOPE_NotInd3" hidden="1">#REF!,#REF!,#REF!,#REF!,#REF!,#REF!,#REF!</definedName>
    <definedName name="P1_SCOPE_NotInt" localSheetId="9" hidden="1">#REF!,#REF!,#REF!,#REF!,#REF!,#REF!</definedName>
    <definedName name="P1_SCOPE_NotInt" hidden="1">#REF!,#REF!,#REF!,#REF!,#REF!,#REF!</definedName>
    <definedName name="P1_SCOPE_PER_PRT" hidden="1">[7]База!$H$15:$H$19,[7]База!$H$21:$H$25,[7]База!$J$14:$J$25,[7]База!$K$15:$K$19,[7]База!$K$21:$K$25</definedName>
    <definedName name="P1_SCOPE_SAVE2" localSheetId="9" hidden="1">#REF!,#REF!,#REF!,#REF!,#REF!,#REF!,#REF!</definedName>
    <definedName name="P1_SCOPE_SAVE2" hidden="1">#REF!,#REF!,#REF!,#REF!,#REF!,#REF!,#REF!</definedName>
    <definedName name="P1_SCOPE_SV_LD" localSheetId="9" hidden="1">#REF!,#REF!,#REF!,#REF!,#REF!,#REF!,#REF!</definedName>
    <definedName name="P1_SCOPE_SV_LD" hidden="1">#REF!,#REF!,#REF!,#REF!,#REF!,#REF!,#REF!</definedName>
    <definedName name="P1_SCOPE_SV_LD1" localSheetId="9" hidden="1">#REF!,#REF!,#REF!,#REF!,#REF!,#REF!,#REF!</definedName>
    <definedName name="P1_SCOPE_SV_LD1" hidden="1">#REF!,#REF!,#REF!,#REF!,#REF!,#REF!,#REF!</definedName>
    <definedName name="P1_SCOPE_SV_PRT" localSheetId="9" hidden="1">#REF!,#REF!,#REF!,#REF!,#REF!,#REF!,#REF!</definedName>
    <definedName name="P1_SCOPE_SV_PRT" hidden="1">#REF!,#REF!,#REF!,#REF!,#REF!,#REF!,#REF!</definedName>
    <definedName name="P1_SET_PROT" localSheetId="9" hidden="1">#REF!,#REF!,#REF!,#REF!,#REF!,#REF!,#REF!</definedName>
    <definedName name="P1_SET_PROT" hidden="1">#REF!,#REF!,#REF!,#REF!,#REF!,#REF!,#REF!</definedName>
    <definedName name="P1_SET_PRT" localSheetId="9" hidden="1">#REF!,#REF!,#REF!,#REF!,#REF!,#REF!,#REF!</definedName>
    <definedName name="P1_SET_PRT" hidden="1">#REF!,#REF!,#REF!,#REF!,#REF!,#REF!,#REF!</definedName>
    <definedName name="P1_T1_Protect" localSheetId="9" hidden="1">#REF!,#REF!,#REF!,#REF!,#REF!,#REF!</definedName>
    <definedName name="P1_T1_Protect" hidden="1">#REF!,#REF!,#REF!,#REF!,#REF!,#REF!</definedName>
    <definedName name="P1_T16?axis?R?ДОГОВОР" hidden="1">'[9]16'!$E$76:$M$76,'[9]16'!$E$8:$M$8,'[9]16'!$E$12:$M$12,'[9]16'!$E$52:$M$52,'[9]16'!$E$16:$M$16,'[9]16'!$E$64:$M$64,'[9]16'!$E$84:$M$85,'[9]16'!$E$48:$M$48,'[9]16'!$E$80:$M$80,'[9]16'!$E$72:$M$72,'[9]16'!$E$44:$M$44</definedName>
    <definedName name="P1_T16?axis?R?ДОГОВОР?" hidden="1">'[9]16'!$A$76,'[9]16'!$A$84:$A$85,'[9]16'!$A$72,'[9]16'!$A$80,'[9]16'!$A$68,'[9]16'!$A$64,'[9]16'!$A$60,'[9]16'!$A$56,'[9]16'!$A$52,'[9]16'!$A$48,'[9]16'!$A$44,'[9]16'!$A$40,'[9]16'!$A$36,'[9]16'!$A$32,'[9]16'!$A$28,'[9]16'!$A$24,'[9]16'!$A$20</definedName>
    <definedName name="P1_T16?L1" hidden="1">'[9]16'!$A$74:$M$74,'[9]16'!$A$14:$M$14,'[9]16'!$A$10:$M$10,'[9]16'!$A$50:$M$50,'[9]16'!$A$6:$M$6,'[9]16'!$A$62:$M$62,'[9]16'!$A$78:$M$78,'[9]16'!$A$46:$M$46,'[9]16'!$A$82:$M$82,'[9]16'!$A$70:$M$70,'[9]16'!$A$42:$M$42</definedName>
    <definedName name="P1_T16?L1.x" hidden="1">'[9]16'!$A$76:$M$76,'[9]16'!$A$16:$M$16,'[9]16'!$A$12:$M$12,'[9]16'!$A$52:$M$52,'[9]16'!$A$8:$M$8,'[9]16'!$A$64:$M$64,'[9]16'!$A$80:$M$80,'[9]16'!$A$48:$M$48,'[9]16'!$A$84:$M$85,'[9]16'!$A$72:$M$72,'[9]16'!$A$44:$M$44</definedName>
    <definedName name="P1_T16_Protect" localSheetId="9" hidden="1">#REF!,#REF!,#REF!,#REF!,#REF!,#REF!,#REF!,#REF!</definedName>
    <definedName name="P1_T16_Protect" hidden="1">#REF!,#REF!,#REF!,#REF!,#REF!,#REF!,#REF!,#REF!</definedName>
    <definedName name="P1_T18.2_Protect" localSheetId="9" hidden="1">#REF!,#REF!,#REF!,#REF!,#REF!,#REF!,#REF!</definedName>
    <definedName name="P1_T18.2_Protect" hidden="1">#REF!,#REF!,#REF!,#REF!,#REF!,#REF!,#REF!</definedName>
    <definedName name="P1_T20_Protection" hidden="1">'[10]20'!$E$4:$H$4,'[10]20'!$E$13:$H$13,'[10]20'!$E$16:$H$17,'[10]20'!$E$19:$H$19,'[10]20'!$J$4:$M$4,'[10]20'!$J$8:$M$11,'[10]20'!$J$13:$M$13,'[10]20'!$J$16:$M$17,'[10]20'!$J$19:$M$19</definedName>
    <definedName name="P1_T4_Protect" localSheetId="9" hidden="1">#REF!,#REF!,#REF!,#REF!,#REF!,#REF!,#REF!,#REF!,#REF!</definedName>
    <definedName name="P1_T4_Protect" hidden="1">#REF!,#REF!,#REF!,#REF!,#REF!,#REF!,#REF!,#REF!,#REF!</definedName>
    <definedName name="P1_T6_Protect" localSheetId="9" hidden="1">#REF!,#REF!,#REF!,#REF!,#REF!,#REF!,#REF!,#REF!,#REF!</definedName>
    <definedName name="P1_T6_Protect" hidden="1">#REF!,#REF!,#REF!,#REF!,#REF!,#REF!,#REF!,#REF!,#REF!</definedName>
    <definedName name="P10_SCOPE_FULL_LOAD" localSheetId="9" hidden="1">#REF!,#REF!,#REF!,#REF!,#REF!,#REF!</definedName>
    <definedName name="P10_SCOPE_FULL_LOAD" hidden="1">#REF!,#REF!,#REF!,#REF!,#REF!,#REF!</definedName>
    <definedName name="P10_T1_Protect" localSheetId="9" hidden="1">#REF!,#REF!,#REF!,#REF!,#REF!</definedName>
    <definedName name="P10_T1_Protect" hidden="1">#REF!,#REF!,#REF!,#REF!,#REF!</definedName>
    <definedName name="P11_SCOPE_FULL_LOAD" localSheetId="9" hidden="1">#REF!,#REF!,#REF!,#REF!,#REF!</definedName>
    <definedName name="P11_SCOPE_FULL_LOAD" hidden="1">#REF!,#REF!,#REF!,#REF!,#REF!</definedName>
    <definedName name="P11_T1_Protect" localSheetId="9" hidden="1">#REF!,#REF!,#REF!,#REF!,#REF!</definedName>
    <definedName name="P11_T1_Protect" hidden="1">#REF!,#REF!,#REF!,#REF!,#REF!</definedName>
    <definedName name="P12_SCOPE_FULL_LOAD" localSheetId="9" hidden="1">#REF!,#REF!,#REF!,#REF!,#REF!,#REF!</definedName>
    <definedName name="P12_SCOPE_FULL_LOAD" hidden="1">#REF!,#REF!,#REF!,#REF!,#REF!,#REF!</definedName>
    <definedName name="P12_T1_Protect" localSheetId="9" hidden="1">#REF!,#REF!,#REF!,#REF!,#REF!</definedName>
    <definedName name="P12_T1_Protect" hidden="1">#REF!,#REF!,#REF!,#REF!,#REF!</definedName>
    <definedName name="P13_SCOPE_FULL_LOAD" localSheetId="9" hidden="1">#REF!,#REF!,#REF!,#REF!,#REF!,#REF!</definedName>
    <definedName name="P13_SCOPE_FULL_LOAD" hidden="1">#REF!,#REF!,#REF!,#REF!,#REF!,#REF!</definedName>
    <definedName name="P13_T1_Protect" localSheetId="9" hidden="1">#REF!,#REF!,#REF!,#REF!,#REF!</definedName>
    <definedName name="P13_T1_Protect" hidden="1">#REF!,#REF!,#REF!,#REF!,#REF!</definedName>
    <definedName name="P14_SCOPE_FULL_LOAD" localSheetId="9" hidden="1">#REF!,#REF!,#REF!,#REF!,#REF!,#REF!</definedName>
    <definedName name="P14_SCOPE_FULL_LOAD" hidden="1">#REF!,#REF!,#REF!,#REF!,#REF!,#REF!</definedName>
    <definedName name="P14_T1_Protect" localSheetId="9" hidden="1">#REF!,#REF!,#REF!,#REF!,#REF!</definedName>
    <definedName name="P14_T1_Protect" hidden="1">#REF!,#REF!,#REF!,#REF!,#REF!</definedName>
    <definedName name="P15_SCOPE_FULL_LOAD" localSheetId="9" hidden="1">#REF!,#REF!,#REF!,#REF!,#REF!,'6.2. Паспорт фин осв ввод'!P1_SCOPE_FULL_LOAD</definedName>
    <definedName name="P15_SCOPE_FULL_LOAD" hidden="1">#REF!,#REF!,#REF!,#REF!,#REF!,P1_SCOPE_FULL_LOAD</definedName>
    <definedName name="P15_T1_Protect" localSheetId="9" hidden="1">#REF!,#REF!,#REF!,#REF!,#REF!</definedName>
    <definedName name="P15_T1_Protect" hidden="1">#REF!,#REF!,#REF!,#REF!,#REF!</definedName>
    <definedName name="P16_SCOPE_FULL_LOAD" hidden="1">[1]!P2_SCOPE_FULL_LOAD,[1]!P3_SCOPE_FULL_LOAD,[1]!P4_SCOPE_FULL_LOAD,[1]!P5_SCOPE_FULL_LOAD,[1]!P6_SCOPE_FULL_LOAD,[1]!P7_SCOPE_FULL_LOAD,[1]!P8_SCOPE_FULL_LOAD</definedName>
    <definedName name="P16_T1_Protect" localSheetId="9" hidden="1">#REF!,#REF!,#REF!,#REF!,#REF!,#REF!</definedName>
    <definedName name="P16_T1_Protect" hidden="1">#REF!,#REF!,#REF!,#REF!,#REF!,#REF!</definedName>
    <definedName name="P17_SCOPE_FULL_LOAD" localSheetId="9" hidden="1">[1]!P9_SCOPE_FULL_LOAD,'6.2. Паспорт фин осв ввод'!P10_SCOPE_FULL_LOAD,'6.2. Паспорт фин осв ввод'!P11_SCOPE_FULL_LOAD,'6.2. Паспорт фин осв ввод'!P12_SCOPE_FULL_LOAD,'6.2. Паспорт фин осв ввод'!P13_SCOPE_FULL_LOAD,'6.2. Паспорт фин осв ввод'!P14_SCOPE_FULL_LOAD,'6.2. Паспорт фин осв ввод'!P15_SCOPE_FULL_LOAD</definedName>
    <definedName name="P17_SCOPE_FULL_LOAD" hidden="1">[1]!P9_SCOPE_FULL_LOAD,P10_SCOPE_FULL_LOAD,P11_SCOPE_FULL_LOAD,P12_SCOPE_FULL_LOAD,P13_SCOPE_FULL_LOAD,P14_SCOPE_FULL_LOAD,P15_SCOPE_FULL_LOAD</definedName>
    <definedName name="P17_T1_Protect" localSheetId="9" hidden="1">#REF!,#REF!,#REF!,#REF!,#REF!</definedName>
    <definedName name="P17_T1_Protect" hidden="1">#REF!,#REF!,#REF!,#REF!,#REF!</definedName>
    <definedName name="P18_T1_Protect" localSheetId="9" hidden="1">[11]перекрестка!$F$139:$G$139,[11]перекрестка!$F$145:$G$145,[11]перекрестка!$J$36:$K$40,'6.2. Паспорт фин осв ввод'!P1_T1_Protect,'6.2. Паспорт фин осв ввод'!P2_T1_Protect,'6.2. Паспорт фин осв ввод'!P3_T1_Protect,'6.2. Паспорт фин осв ввод'!P4_T1_Protect</definedName>
    <definedName name="P18_T1_Protect" hidden="1">[11]перекрестка!$F$139:$G$139,[11]перекрестка!$F$145:$G$145,[11]перекрестка!$J$36:$K$40,P1_T1_Protect,P2_T1_Protect,P3_T1_Protect,P4_T1_Protect</definedName>
    <definedName name="P19_T1_Protect" localSheetId="9" hidden="1">'6.2. Паспорт фин осв ввод'!P5_T1_Protect,'6.2. Паспорт фин осв ввод'!P6_T1_Protect,'6.2. Паспорт фин осв ввод'!P7_T1_Protect,'6.2. Паспорт фин осв ввод'!P8_T1_Protect,'6.2. Паспорт фин осв ввод'!P9_T1_Protect,'6.2. Паспорт фин осв ввод'!P10_T1_Protect,'6.2. Паспорт фин осв ввод'!P11_T1_Protect,'6.2. Паспорт фин осв ввод'!P12_T1_Protect,'6.2. Паспорт фин осв ввод'!P13_T1_Protect,'6.2. Паспорт фин осв ввод'!P14_T1_Protect</definedName>
    <definedName name="P19_T1_Protect" hidden="1">P5_T1_Protect,P6_T1_Protect,P7_T1_Protect,P8_T1_Protect,P9_T1_Protect,P10_T1_Protect,P11_T1_Protect,P12_T1_Protect,P13_T1_Protect,P14_T1_Protect</definedName>
    <definedName name="P2_dip" hidden="1">[5]FST5!$G$100:$G$116,[5]FST5!$G$118:$G$123,[5]FST5!$G$125:$G$126,[5]FST5!$G$128:$G$131,[5]FST5!$G$133,[5]FST5!$G$135:$G$139,[5]FST5!$G$141</definedName>
    <definedName name="P2_SC_CLR" localSheetId="9" hidden="1">#REF!,#REF!,#REF!,#REF!,#REF!</definedName>
    <definedName name="P2_SC_CLR" hidden="1">#REF!,#REF!,#REF!,#REF!,#REF!</definedName>
    <definedName name="P2_SC22" localSheetId="9" hidden="1">#REF!,#REF!,#REF!,#REF!,#REF!,#REF!,#REF!</definedName>
    <definedName name="P2_SC22" hidden="1">#REF!,#REF!,#REF!,#REF!,#REF!,#REF!,#REF!</definedName>
    <definedName name="P2_SCOPE_16_PRT" hidden="1">[7]База!$E$38:$I$38,[7]База!$E$41:$I$41,[7]База!$E$45:$I$47,[7]База!$E$49:$I$49,[7]База!$E$53:$I$54,[7]База!$E$56:$I$57,[7]База!$E$59:$I$59,[7]База!$E$9:$I$13</definedName>
    <definedName name="P2_SCOPE_4_PRT" hidden="1">[7]База!$P$25:$S$25,[7]База!$P$27:$S$31,[7]База!$U$14:$X$20,[7]База!$U$23:$X$23,[7]База!$U$25:$X$25,[7]База!$U$27:$X$31,[7]База!$Z$14:$AC$20,[7]База!$Z$23:$AC$23,[7]База!$Z$25:$AC$25</definedName>
    <definedName name="P2_SCOPE_5_PRT" hidden="1">[7]База!$P$25:$S$25,[7]База!$P$27:$S$31,[7]База!$U$14:$X$21,[7]База!$U$23:$X$23,[7]База!$U$25:$X$25,[7]База!$U$27:$X$31,[7]База!$Z$14:$AC$21,[7]База!$Z$23:$AC$23,[7]База!$Z$25:$AC$25</definedName>
    <definedName name="P2_SCOPE_CORR" localSheetId="9" hidden="1">#REF!,#REF!,#REF!,#REF!,#REF!,#REF!,#REF!,#REF!</definedName>
    <definedName name="P2_SCOPE_CORR" hidden="1">#REF!,#REF!,#REF!,#REF!,#REF!,#REF!,#REF!,#REF!</definedName>
    <definedName name="P2_SCOPE_F1_PRT" hidden="1">[7]База!$D$56:$E$59,[7]База!$D$34:$E$50,[7]База!$D$32:$E$32,[7]База!$D$23:$E$30</definedName>
    <definedName name="P2_SCOPE_F2_PRT" hidden="1">[7]База!$D$52:$G$54,[7]База!$C$21:$E$42,[7]База!$A$12:$E$12,[7]База!$C$8:$E$11</definedName>
    <definedName name="P2_SCOPE_FULL_LOAD" localSheetId="9" hidden="1">#REF!,#REF!,#REF!,#REF!,#REF!,#REF!</definedName>
    <definedName name="P2_SCOPE_FULL_LOAD" hidden="1">#REF!,#REF!,#REF!,#REF!,#REF!,#REF!</definedName>
    <definedName name="P2_SCOPE_IND" localSheetId="9" hidden="1">#REF!,#REF!,#REF!,#REF!,#REF!,#REF!</definedName>
    <definedName name="P2_SCOPE_IND" hidden="1">#REF!,#REF!,#REF!,#REF!,#REF!,#REF!</definedName>
    <definedName name="P2_SCOPE_IND2" localSheetId="9" hidden="1">#REF!,#REF!,#REF!,#REF!,#REF!</definedName>
    <definedName name="P2_SCOPE_IND2" hidden="1">#REF!,#REF!,#REF!,#REF!,#REF!</definedName>
    <definedName name="P2_SCOPE_NOTIND" localSheetId="9" hidden="1">#REF!,#REF!,#REF!,#REF!,#REF!,#REF!,#REF!</definedName>
    <definedName name="P2_SCOPE_NOTIND" hidden="1">#REF!,#REF!,#REF!,#REF!,#REF!,#REF!,#REF!</definedName>
    <definedName name="P2_SCOPE_NotInd2" localSheetId="9" hidden="1">#REF!,#REF!,#REF!,#REF!,#REF!,#REF!</definedName>
    <definedName name="P2_SCOPE_NotInd2" hidden="1">#REF!,#REF!,#REF!,#REF!,#REF!,#REF!</definedName>
    <definedName name="P2_SCOPE_NotInd3" localSheetId="9" hidden="1">#REF!,#REF!,#REF!,#REF!,#REF!,#REF!,#REF!</definedName>
    <definedName name="P2_SCOPE_NotInd3" hidden="1">#REF!,#REF!,#REF!,#REF!,#REF!,#REF!,#REF!</definedName>
    <definedName name="P2_SCOPE_NotInt" localSheetId="9" hidden="1">#REF!,#REF!,#REF!,#REF!,#REF!,#REF!,#REF!</definedName>
    <definedName name="P2_SCOPE_NotInt" hidden="1">#REF!,#REF!,#REF!,#REF!,#REF!,#REF!,#REF!</definedName>
    <definedName name="P2_SCOPE_PER_PRT" hidden="1">[7]База!$N$14:$N$25,[7]База!$N$27:$N$31,[7]База!$J$27:$K$31,[7]База!$F$27:$H$31,[7]База!$F$33:$H$37</definedName>
    <definedName name="P2_SCOPE_SAVE2" localSheetId="9" hidden="1">#REF!,#REF!,#REF!,#REF!,#REF!,#REF!</definedName>
    <definedName name="P2_SCOPE_SAVE2" hidden="1">#REF!,#REF!,#REF!,#REF!,#REF!,#REF!</definedName>
    <definedName name="P2_SCOPE_SV_PRT" localSheetId="9" hidden="1">#REF!,#REF!,#REF!,#REF!,#REF!,#REF!,#REF!</definedName>
    <definedName name="P2_SCOPE_SV_PRT" hidden="1">#REF!,#REF!,#REF!,#REF!,#REF!,#REF!,#REF!</definedName>
    <definedName name="P2_T1_Protect" localSheetId="9" hidden="1">#REF!,#REF!,#REF!,#REF!,#REF!,#REF!</definedName>
    <definedName name="P2_T1_Protect" hidden="1">#REF!,#REF!,#REF!,#REF!,#REF!,#REF!</definedName>
    <definedName name="P2_T4_Protect" localSheetId="9" hidden="1">#REF!,#REF!,#REF!,#REF!,#REF!,#REF!,#REF!,#REF!,#REF!</definedName>
    <definedName name="P2_T4_Protect" hidden="1">#REF!,#REF!,#REF!,#REF!,#REF!,#REF!,#REF!,#REF!,#REF!</definedName>
    <definedName name="P3_dip" hidden="1">[5]FST5!$G$143:$G$145,[5]FST5!$G$214:$G$217,[5]FST5!$G$219:$G$224,[5]FST5!$G$226,[5]FST5!$G$228,[5]FST5!$G$230,[5]FST5!$G$232,[5]FST5!$G$197:$G$212</definedName>
    <definedName name="P3_SC22" localSheetId="9" hidden="1">#REF!,#REF!,#REF!,#REF!,#REF!,#REF!</definedName>
    <definedName name="P3_SC22" hidden="1">#REF!,#REF!,#REF!,#REF!,#REF!,#REF!</definedName>
    <definedName name="P3_SCOPE_F1_PRT" hidden="1">[7]База!$E$16:$E$17,[7]База!$C$4:$D$4,[7]База!$C$7:$E$10,[7]База!$A$11:$E$11</definedName>
    <definedName name="P3_SCOPE_FULL_LOAD" localSheetId="9" hidden="1">#REF!,#REF!,#REF!,#REF!,#REF!,#REF!</definedName>
    <definedName name="P3_SCOPE_FULL_LOAD" hidden="1">#REF!,#REF!,#REF!,#REF!,#REF!,#REF!</definedName>
    <definedName name="P3_SCOPE_IND" localSheetId="9" hidden="1">#REF!,#REF!,#REF!,#REF!,#REF!</definedName>
    <definedName name="P3_SCOPE_IND" hidden="1">#REF!,#REF!,#REF!,#REF!,#REF!</definedName>
    <definedName name="P3_SCOPE_IND2" localSheetId="9" hidden="1">#REF!,#REF!,#REF!,#REF!,#REF!</definedName>
    <definedName name="P3_SCOPE_IND2" hidden="1">#REF!,#REF!,#REF!,#REF!,#REF!</definedName>
    <definedName name="P3_SCOPE_NOTIND" localSheetId="9" hidden="1">#REF!,#REF!,#REF!,#REF!,#REF!,#REF!,#REF!</definedName>
    <definedName name="P3_SCOPE_NOTIND" hidden="1">#REF!,#REF!,#REF!,#REF!,#REF!,#REF!,#REF!</definedName>
    <definedName name="P3_SCOPE_NotInd2" localSheetId="9" hidden="1">#REF!,#REF!,#REF!,#REF!,#REF!,#REF!,#REF!</definedName>
    <definedName name="P3_SCOPE_NotInd2" hidden="1">#REF!,#REF!,#REF!,#REF!,#REF!,#REF!,#REF!</definedName>
    <definedName name="P3_SCOPE_NotInt" localSheetId="9" hidden="1">#REF!,#REF!,#REF!,#REF!,#REF!,#REF!</definedName>
    <definedName name="P3_SCOPE_NotInt" hidden="1">#REF!,#REF!,#REF!,#REF!,#REF!,#REF!</definedName>
    <definedName name="P3_SCOPE_PER_PRT" hidden="1">[7]База!$J$33:$K$37,[7]База!$N$33:$N$37,[7]База!$F$39:$H$43,[7]База!$J$39:$K$43,[7]База!$N$39:$N$43</definedName>
    <definedName name="P3_SCOPE_SV_PRT" localSheetId="9" hidden="1">#REF!,#REF!,#REF!,#REF!,#REF!,#REF!,#REF!</definedName>
    <definedName name="P3_SCOPE_SV_PRT" hidden="1">#REF!,#REF!,#REF!,#REF!,#REF!,#REF!,#REF!</definedName>
    <definedName name="P3_T1_Protect" localSheetId="9" hidden="1">#REF!,#REF!,#REF!,#REF!,#REF!</definedName>
    <definedName name="P3_T1_Protect" hidden="1">#REF!,#REF!,#REF!,#REF!,#REF!</definedName>
    <definedName name="P4_dip" hidden="1">[5]FST5!$G$70:$G$75,[5]FST5!$G$77:$G$78,[5]FST5!$G$80:$G$83,[5]FST5!$G$85,[5]FST5!$G$87:$G$91,[5]FST5!$G$93,[5]FST5!$G$95:$G$97,[5]FST5!$G$52:$G$68</definedName>
    <definedName name="P4_SCOPE_F1_PRT" hidden="1">[7]База!$C$13:$E$13,[7]База!$A$14:$E$14,[7]База!$C$23:$C$50,[7]База!$C$54:$C$95</definedName>
    <definedName name="P4_SCOPE_FULL_LOAD" localSheetId="9" hidden="1">#REF!,#REF!,#REF!,#REF!,#REF!,#REF!</definedName>
    <definedName name="P4_SCOPE_FULL_LOAD" hidden="1">#REF!,#REF!,#REF!,#REF!,#REF!,#REF!</definedName>
    <definedName name="P4_SCOPE_IND" localSheetId="9" hidden="1">#REF!,#REF!,#REF!,#REF!,#REF!</definedName>
    <definedName name="P4_SCOPE_IND" hidden="1">#REF!,#REF!,#REF!,#REF!,#REF!</definedName>
    <definedName name="P4_SCOPE_IND2" localSheetId="9" hidden="1">#REF!,#REF!,#REF!,#REF!,#REF!,#REF!</definedName>
    <definedName name="P4_SCOPE_IND2" hidden="1">#REF!,#REF!,#REF!,#REF!,#REF!,#REF!</definedName>
    <definedName name="P4_SCOPE_NOTIND" localSheetId="9" hidden="1">#REF!,#REF!,#REF!,#REF!,#REF!,#REF!,#REF!</definedName>
    <definedName name="P4_SCOPE_NOTIND" hidden="1">#REF!,#REF!,#REF!,#REF!,#REF!,#REF!,#REF!</definedName>
    <definedName name="P4_SCOPE_NotInd2" localSheetId="9" hidden="1">#REF!,#REF!,#REF!,#REF!,#REF!,#REF!,#REF!</definedName>
    <definedName name="P4_SCOPE_NotInd2" hidden="1">#REF!,#REF!,#REF!,#REF!,#REF!,#REF!,#REF!</definedName>
    <definedName name="P4_SCOPE_PER_PRT" hidden="1">[7]База!$F$45:$H$49,[7]База!$J$45:$K$49,[7]База!$N$45:$N$49,[7]База!$F$53:$G$64,[7]База!$H$54:$H$58</definedName>
    <definedName name="P4_T1_Protect" localSheetId="9" hidden="1">#REF!,#REF!,#REF!,#REF!,#REF!,#REF!</definedName>
    <definedName name="P4_T1_Protect" hidden="1">#REF!,#REF!,#REF!,#REF!,#REF!,#REF!</definedName>
    <definedName name="P5_SCOPE_FULL_LOAD" localSheetId="9" hidden="1">#REF!,#REF!,#REF!,#REF!,#REF!,#REF!</definedName>
    <definedName name="P5_SCOPE_FULL_LOAD" hidden="1">#REF!,#REF!,#REF!,#REF!,#REF!,#REF!</definedName>
    <definedName name="P5_SCOPE_NOTIND" localSheetId="9" hidden="1">#REF!,#REF!,#REF!,#REF!,#REF!,#REF!,#REF!</definedName>
    <definedName name="P5_SCOPE_NOTIND" hidden="1">#REF!,#REF!,#REF!,#REF!,#REF!,#REF!,#REF!</definedName>
    <definedName name="P5_SCOPE_NotInd2" localSheetId="9" hidden="1">#REF!,#REF!,#REF!,#REF!,#REF!,#REF!,#REF!</definedName>
    <definedName name="P5_SCOPE_NotInd2" hidden="1">#REF!,#REF!,#REF!,#REF!,#REF!,#REF!,#REF!</definedName>
    <definedName name="P5_SCOPE_PER_PRT" hidden="1">[7]База!$H$60:$H$64,[7]База!$J$53:$J$64,[7]База!$K$54:$K$58,[7]База!$K$60:$K$64,[7]База!$N$53:$N$64</definedName>
    <definedName name="P5_T1_Protect" localSheetId="9" hidden="1">#REF!,#REF!,#REF!,#REF!,#REF!</definedName>
    <definedName name="P5_T1_Protect" hidden="1">#REF!,#REF!,#REF!,#REF!,#REF!</definedName>
    <definedName name="P6_SCOPE_FULL_LOAD" localSheetId="9" hidden="1">#REF!,#REF!,#REF!,#REF!,#REF!,#REF!</definedName>
    <definedName name="P6_SCOPE_FULL_LOAD" hidden="1">#REF!,#REF!,#REF!,#REF!,#REF!,#REF!</definedName>
    <definedName name="P6_SCOPE_NOTIND" localSheetId="9" hidden="1">#REF!,#REF!,#REF!,#REF!,#REF!,#REF!,#REF!</definedName>
    <definedName name="P6_SCOPE_NOTIND" hidden="1">#REF!,#REF!,#REF!,#REF!,#REF!,#REF!,#REF!</definedName>
    <definedName name="P6_SCOPE_NotInd2" localSheetId="9" hidden="1">#REF!,#REF!,#REF!,#REF!,#REF!,#REF!,#REF!</definedName>
    <definedName name="P6_SCOPE_NotInd2" hidden="1">#REF!,#REF!,#REF!,#REF!,#REF!,#REF!,#REF!</definedName>
    <definedName name="P6_SCOPE_PER_PRT" hidden="1">[7]База!$F$66:$H$70,[7]База!$J$66:$K$70,[7]База!$N$66:$N$70,[7]База!$F$72:$H$76,[7]База!$J$72:$K$76</definedName>
    <definedName name="P6_T1_Protect" localSheetId="9" hidden="1">#REF!,#REF!,#REF!,#REF!,#REF!</definedName>
    <definedName name="P6_T1_Protect" hidden="1">#REF!,#REF!,#REF!,#REF!,#REF!</definedName>
    <definedName name="P7_SCOPE_FULL_LOAD" localSheetId="9" hidden="1">#REF!,#REF!,#REF!,#REF!,#REF!,#REF!</definedName>
    <definedName name="P7_SCOPE_FULL_LOAD" hidden="1">#REF!,#REF!,#REF!,#REF!,#REF!,#REF!</definedName>
    <definedName name="P7_SCOPE_NOTIND" localSheetId="9" hidden="1">#REF!,#REF!,#REF!,#REF!,#REF!,#REF!</definedName>
    <definedName name="P7_SCOPE_NOTIND" hidden="1">#REF!,#REF!,#REF!,#REF!,#REF!,#REF!</definedName>
    <definedName name="P7_SCOPE_NotInd2" localSheetId="9" hidden="1">#REF!,#REF!,#REF!,#REF!,#REF!,'6.2. Паспорт фин осв ввод'!P1_SCOPE_NotInd2,'6.2. Паспорт фин осв ввод'!P2_SCOPE_NotInd2,'6.2. Паспорт фин осв ввод'!P3_SCOPE_NotInd2</definedName>
    <definedName name="P7_SCOPE_NotInd2" hidden="1">#REF!,#REF!,#REF!,#REF!,#REF!,P1_SCOPE_NotInd2,P2_SCOPE_NotInd2,P3_SCOPE_NotInd2</definedName>
    <definedName name="P7_SCOPE_PER_PRT" hidden="1">[7]База!$N$72:$N$76,[7]База!$F$78:$H$82,[7]База!$J$78:$K$82,[7]База!$N$78:$N$82,[7]База!$F$84:$H$88</definedName>
    <definedName name="P7_T1_Protect" localSheetId="9" hidden="1">#REF!,#REF!,#REF!,#REF!,#REF!</definedName>
    <definedName name="P7_T1_Protect" hidden="1">#REF!,#REF!,#REF!,#REF!,#REF!</definedName>
    <definedName name="P8_SCOPE_FULL_LOAD" localSheetId="9" hidden="1">#REF!,#REF!,#REF!,#REF!,#REF!,#REF!</definedName>
    <definedName name="P8_SCOPE_FULL_LOAD" hidden="1">#REF!,#REF!,#REF!,#REF!,#REF!,#REF!</definedName>
    <definedName name="P8_SCOPE_NOTIND" localSheetId="9" hidden="1">#REF!,#REF!,#REF!,#REF!,#REF!,#REF!</definedName>
    <definedName name="P8_SCOPE_NOTIND" hidden="1">#REF!,#REF!,#REF!,#REF!,#REF!,#REF!</definedName>
    <definedName name="P8_SCOPE_PER_PRT" hidden="1">[12]База!$J$84:$K$88,[12]База!$N$84:$N$88,[12]База!$F$14:$G$25,P1_SCOPE_PER_PRT,P2_SCOPE_PER_PRT,P3_SCOPE_PER_PRT,P4_SCOPE_PER_PRT</definedName>
    <definedName name="P8_T1_Protect" localSheetId="9" hidden="1">#REF!,#REF!,#REF!,#REF!,#REF!</definedName>
    <definedName name="P8_T1_Protect" hidden="1">#REF!,#REF!,#REF!,#REF!,#REF!</definedName>
    <definedName name="P9_SCOPE_FULL_LOAD" localSheetId="9" hidden="1">#REF!,#REF!,#REF!,#REF!,#REF!,#REF!</definedName>
    <definedName name="P9_SCOPE_FULL_LOAD" hidden="1">#REF!,#REF!,#REF!,#REF!,#REF!,#REF!</definedName>
    <definedName name="P9_SCOPE_NotInd" localSheetId="9" hidden="1">#REF!,[1]!P1_SCOPE_NOTIND,[1]!P2_SCOPE_NOTIND,[1]!P3_SCOPE_NOTIND,[1]!P4_SCOPE_NOTIND,[1]!P5_SCOPE_NOTIND,[1]!P6_SCOPE_NOTIND,[1]!P7_SCOPE_NOTIND</definedName>
    <definedName name="P9_SCOPE_NotInd" hidden="1">#REF!,[1]!P1_SCOPE_NOTIND,[1]!P2_SCOPE_NOTIND,[1]!P3_SCOPE_NOTIND,[1]!P4_SCOPE_NOTIND,[1]!P5_SCOPE_NOTIND,[1]!P6_SCOPE_NOTIND,[1]!P7_SCOPE_NOTIND</definedName>
    <definedName name="P9_T1_Protect" localSheetId="9" hidden="1">#REF!,#REF!,#REF!,#REF!,#REF!</definedName>
    <definedName name="P9_T1_Protect" hidden="1">#REF!,#REF!,#REF!,#REF!,#REF!</definedName>
    <definedName name="SAPBEXrevision" hidden="1">1</definedName>
    <definedName name="SAPBEXsysID" hidden="1">"BW2"</definedName>
    <definedName name="SAPBEXwbID" hidden="1">"479GSPMTNK9HM4ZSIVE5K2SH6"</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а" hidden="1">{"glc1",#N/A,FALSE,"GLC";"glc2",#N/A,FALSE,"GLC";"glc3",#N/A,FALSE,"GLC";"glc4",#N/A,FALSE,"GLC";"glc5",#N/A,FALSE,"GLC"}</definedName>
    <definedName name="апап" localSheetId="9" hidden="1">#REF!</definedName>
    <definedName name="апап" hidden="1">#REF!</definedName>
    <definedName name="вап" localSheetId="9" hidden="1">#REF!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hidden="1">{#N/A,#N/A,TRUE,"Лист1";#N/A,#N/A,TRUE,"Лист2";#N/A,#N/A,TRUE,"Лист3"}</definedName>
    <definedName name="вс" hidden="1">{#N/A,#N/A,FALSE,"Aging Summary";#N/A,#N/A,FALSE,"Ratio Analysis";#N/A,#N/A,FALSE,"Test 120 Day Accts";#N/A,#N/A,FALSE,"Tickmarks"}</definedName>
    <definedName name="вуув"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localSheetId="9" hidden="1">#REF!</definedName>
    <definedName name="д" hidden="1">#REF!</definedName>
    <definedName name="дд" localSheetId="9" hidden="1">#REF!</definedName>
    <definedName name="дд" hidden="1">#REF!</definedName>
    <definedName name="дддд" localSheetId="9" hidden="1">#REF!</definedName>
    <definedName name="дддд" hidden="1">#REF!</definedName>
    <definedName name="и" hidden="1">{"glc1",#N/A,FALSE,"GLC";"glc2",#N/A,FALSE,"GLC";"glc3",#N/A,FALSE,"GLC";"glc4",#N/A,FALSE,"GLC";"glc5",#N/A,FALSE,"GLC"}</definedName>
    <definedName name="индцкавг98" hidden="1">{#N/A,#N/A,TRUE,"Лист1";#N/A,#N/A,TRUE,"Лист2";#N/A,#N/A,TRUE,"Лист3"}</definedName>
    <definedName name="кеппппппппппп" hidden="1">{#N/A,#N/A,TRUE,"Лист1";#N/A,#N/A,TRUE,"Лист2";#N/A,#N/A,TRUE,"Лист3"}</definedName>
    <definedName name="лщжо" hidden="1">{#N/A,#N/A,TRUE,"Лист1";#N/A,#N/A,TRUE,"Лист2";#N/A,#N/A,TRUE,"Лист3"}</definedName>
    <definedName name="НЗС_2017_нов" localSheetId="9" hidden="1">#REF!</definedName>
    <definedName name="НЗС_2017_нов" hidden="1">#REF!</definedName>
    <definedName name="ншш" hidden="1">{#N/A,#N/A,TRUE,"Лист1";#N/A,#N/A,TRUE,"Лист2";#N/A,#N/A,TRUE,"Лист3"}</definedName>
    <definedName name="о" hidden="1">{#N/A,#N/A,TRUE,"Лист1";#N/A,#N/A,TRUE,"Лист2";#N/A,#N/A,TRUE,"Лист3"}</definedName>
    <definedName name="парар" hidden="1">#REF!</definedName>
    <definedName name="пр" localSheetId="9" hidden="1">#REF!</definedName>
    <definedName name="пр" hidden="1">#REF!</definedName>
    <definedName name="прибыль3" hidden="1">{#N/A,#N/A,TRUE,"Лист1";#N/A,#N/A,TRUE,"Лист2";#N/A,#N/A,TRUE,"Лист3"}</definedName>
    <definedName name="рис1" hidden="1">{#N/A,#N/A,TRUE,"Лист1";#N/A,#N/A,TRUE,"Лист2";#N/A,#N/A,TRUE,"Лист3"}</definedName>
    <definedName name="рл" hidden="1">{"glc1",#N/A,FALSE,"GLC";"glc2",#N/A,FALSE,"GLC";"glc3",#N/A,FALSE,"GLC";"glc4",#N/A,FALSE,"GLC";"glc5",#N/A,FALSE,"GLC"}</definedName>
    <definedName name="ррр" hidden="1">{"glc1",#N/A,FALSE,"GLC";"glc2",#N/A,FALSE,"GLC";"glc3",#N/A,FALSE,"GLC";"glc4",#N/A,FALSE,"GLC";"glc5",#N/A,FALSE,"GLC"}</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ыапр" hidden="1">{#N/A,#N/A,TRUE,"Лист1";#N/A,#N/A,TRUE,"Лист2";#N/A,#N/A,TRUE,"Лист3"}</definedName>
    <definedName name="ыва" localSheetId="9" hidden="1">#REF!</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1" i="12" l="1"/>
  <c r="AY60" i="13" l="1"/>
  <c r="AY55" i="13"/>
  <c r="AX54" i="13"/>
  <c r="AY53" i="13"/>
  <c r="AX53" i="13"/>
  <c r="AY52" i="13"/>
  <c r="AY51" i="13"/>
  <c r="AX63" i="13"/>
  <c r="AY49" i="13"/>
  <c r="AX49" i="13"/>
  <c r="AY46" i="13"/>
  <c r="AX46" i="13"/>
  <c r="AY45" i="13"/>
  <c r="AX45" i="13"/>
  <c r="AY44" i="13"/>
  <c r="AX44" i="13"/>
  <c r="AY43" i="13"/>
  <c r="AX43" i="13"/>
  <c r="AY42" i="13"/>
  <c r="AX42" i="13"/>
  <c r="AY41" i="13"/>
  <c r="AX41" i="13"/>
  <c r="AY40" i="13"/>
  <c r="AX40" i="13"/>
  <c r="AY39" i="13"/>
  <c r="AX39" i="13"/>
  <c r="AY38" i="13"/>
  <c r="AX38" i="13"/>
  <c r="AY37" i="13"/>
  <c r="AX37" i="13"/>
  <c r="AY36" i="13"/>
  <c r="AX36" i="13"/>
  <c r="AY30" i="13"/>
  <c r="AX30" i="13"/>
  <c r="AX29" i="13"/>
  <c r="AX28" i="13"/>
  <c r="AX27" i="13"/>
  <c r="AY24" i="13"/>
  <c r="AX24" i="13"/>
  <c r="AX68" i="13" l="1"/>
  <c r="AY29" i="13"/>
  <c r="AX60" i="13"/>
  <c r="AY57" i="13"/>
  <c r="AX52" i="13"/>
  <c r="AX56" i="13"/>
  <c r="AX48" i="13"/>
  <c r="AX62" i="13"/>
  <c r="AY28" i="13"/>
  <c r="AY27" i="13"/>
  <c r="AY62" i="13"/>
  <c r="BA62" i="13" s="1"/>
  <c r="BB62" i="13" s="1"/>
  <c r="AX50" i="13"/>
  <c r="AY48" i="13"/>
  <c r="AY50" i="13"/>
  <c r="AX51" i="13"/>
  <c r="AY54" i="13"/>
  <c r="AX66" i="13"/>
  <c r="AX55" i="13"/>
  <c r="AY58" i="13"/>
  <c r="AY66" i="13"/>
  <c r="AY56" i="13"/>
  <c r="AX57" i="13"/>
  <c r="AY67" i="13"/>
  <c r="AX69" i="13"/>
  <c r="AX58" i="13"/>
  <c r="AY69" i="13" l="1"/>
  <c r="AY64" i="13"/>
  <c r="BA64" i="13" s="1"/>
  <c r="BB64" i="13" s="1"/>
  <c r="AX61" i="13"/>
  <c r="AY68" i="13"/>
  <c r="AY61" i="13"/>
  <c r="BA61" i="13" s="1"/>
  <c r="BB61" i="13" s="1"/>
  <c r="AY63" i="13"/>
  <c r="BA63" i="13" s="1"/>
  <c r="BB63" i="13" s="1"/>
  <c r="AY65" i="13"/>
  <c r="BA65" i="13" s="1"/>
  <c r="BB65" i="13" s="1"/>
  <c r="AX64" i="13"/>
  <c r="AX67" i="13"/>
  <c r="AX65" i="13"/>
  <c r="BC61" i="13" l="1"/>
</calcChain>
</file>

<file path=xl/sharedStrings.xml><?xml version="1.0" encoding="utf-8"?>
<sst xmlns="http://schemas.openxmlformats.org/spreadsheetml/2006/main" count="3610" uniqueCount="624">
  <si>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</si>
  <si>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</si>
  <si>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</si>
  <si>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</si>
  <si>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</si>
  <si>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</si>
  <si>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</si>
  <si>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</si>
  <si>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</si>
  <si>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</si>
  <si>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</si>
  <si>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</si>
  <si>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</si>
  <si>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</si>
  <si>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</si>
  <si>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</si>
  <si>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</si>
  <si>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</si>
  <si>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</si>
  <si>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</si>
  <si>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</si>
  <si>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</si>
  <si>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</si>
  <si>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</si>
  <si>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</si>
  <si>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</si>
  <si>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</si>
  <si>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</si>
  <si>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Нет</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</si>
  <si>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</si>
  <si>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</si>
  <si>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</si>
  <si>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</si>
  <si>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</si>
  <si>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</si>
  <si>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</si>
  <si>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</si>
  <si>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</si>
  <si>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</si>
  <si>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</si>
  <si>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</si>
  <si>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</si>
  <si>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</si>
  <si>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</si>
  <si>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</si>
  <si>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</si>
  <si>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</si>
  <si>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</si>
  <si>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</si>
  <si>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</si>
  <si>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</si>
  <si>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</si>
  <si>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</si>
  <si>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</si>
  <si>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</si>
  <si>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</si>
  <si>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</si>
  <si>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</si>
  <si>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</si>
  <si>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</si>
  <si>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№56-02575Ц/18         от 07.09.2018</t>
  </si>
  <si>
    <t>Республика Коми, г. Ухта, пгт. Ярега</t>
  </si>
  <si>
    <t>Физкультурно-оздоровительный комплекс, Республика Коми, г. Ухта, пгт. Ярега</t>
  </si>
  <si>
    <t>0,4 кВ</t>
  </si>
  <si>
    <t>Смешанная</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</si>
  <si>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</si>
  <si>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</si>
  <si>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</si>
  <si>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</si>
  <si>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</si>
  <si>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</si>
  <si>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</si>
  <si>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</si>
  <si>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</si>
  <si>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</si>
  <si>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</si>
  <si>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</si>
  <si>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</si>
  <si>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</si>
  <si>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</si>
  <si>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</si>
  <si>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</si>
  <si>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</si>
  <si>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</si>
  <si>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</si>
  <si>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</si>
  <si>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</si>
  <si>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</si>
  <si>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</si>
  <si>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</si>
  <si>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</si>
  <si>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</si>
  <si>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</si>
  <si>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</si>
  <si>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</si>
  <si>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</si>
  <si>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</si>
  <si>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</si>
  <si>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</si>
  <si>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</si>
  <si>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</si>
  <si>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</si>
  <si>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</si>
  <si>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</si>
  <si>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</si>
  <si>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</si>
  <si>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</si>
  <si>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</si>
  <si>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</si>
  <si>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</si>
  <si>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</si>
  <si>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</si>
  <si>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</si>
  <si>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</si>
  <si>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</si>
  <si>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</si>
  <si>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</si>
  <si>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</si>
  <si>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</si>
  <si>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</si>
  <si>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</si>
  <si>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</si>
  <si>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</si>
  <si>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</si>
  <si>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</si>
  <si>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</si>
  <si>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</si>
  <si>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</si>
  <si>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</si>
  <si>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</si>
  <si>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</si>
  <si>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</si>
  <si>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</si>
  <si>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</si>
  <si>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</si>
  <si>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</si>
  <si>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</si>
  <si>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</si>
  <si>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</si>
  <si>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</si>
  <si>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</si>
  <si>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</si>
  <si>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</si>
  <si>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</si>
  <si>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</si>
  <si>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</si>
  <si>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</si>
  <si>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</si>
  <si>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</si>
  <si>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</si>
  <si>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</si>
  <si>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</si>
  <si>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</si>
  <si>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</si>
  <si>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</si>
  <si>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</si>
  <si>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</si>
  <si>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</si>
  <si>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</si>
  <si>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</si>
  <si>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</si>
  <si>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</si>
  <si>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</si>
  <si>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</si>
  <si>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</si>
  <si>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</si>
  <si>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</si>
  <si>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</si>
  <si>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</si>
  <si>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</si>
  <si>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</si>
  <si>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</si>
  <si>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</si>
  <si>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</si>
  <si>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</si>
  <si>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</si>
  <si>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</si>
  <si>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</si>
  <si>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</si>
  <si>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</si>
  <si>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</si>
  <si>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</si>
  <si>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</si>
  <si>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</si>
  <si>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</si>
  <si>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</si>
  <si>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</si>
  <si>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</si>
  <si>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</si>
  <si>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</si>
  <si>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</si>
  <si>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</si>
  <si>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</si>
  <si>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</si>
  <si>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</si>
  <si>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</si>
  <si>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</si>
  <si>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</si>
  <si>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</si>
  <si>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</si>
  <si>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</si>
  <si>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</si>
  <si>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</si>
  <si>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</si>
  <si>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</si>
  <si>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</si>
  <si>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</si>
  <si>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</si>
  <si>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</si>
  <si>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</si>
  <si>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</si>
  <si>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</si>
  <si>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</si>
  <si>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</si>
  <si>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</si>
  <si>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</si>
  <si>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</si>
  <si>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</si>
  <si>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</si>
  <si>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</si>
  <si>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</si>
  <si>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</si>
  <si>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</si>
  <si>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</si>
  <si>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</si>
  <si>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</si>
  <si>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</si>
  <si>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</si>
  <si>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</si>
  <si>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</si>
  <si>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</si>
  <si>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</si>
  <si>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</si>
  <si>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</si>
  <si>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</si>
  <si>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</si>
  <si>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</si>
  <si>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</si>
  <si>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</si>
  <si>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</si>
  <si>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</si>
  <si>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</si>
  <si>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</si>
  <si>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</si>
  <si>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</si>
  <si>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</si>
  <si>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</si>
  <si>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</si>
  <si>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</si>
  <si>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</si>
  <si>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</si>
  <si>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</si>
  <si>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</si>
  <si>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</si>
  <si>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</si>
  <si>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</si>
  <si>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</si>
  <si>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</si>
  <si>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</si>
  <si>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</si>
  <si>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</si>
  <si>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</si>
  <si>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</si>
  <si>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</si>
  <si>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</si>
  <si>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</si>
  <si>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</si>
  <si>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</si>
  <si>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</si>
  <si>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</si>
  <si>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</si>
  <si>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</si>
  <si>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</si>
  <si>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</si>
  <si>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</si>
  <si>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</si>
  <si>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</si>
  <si>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</si>
  <si>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</si>
  <si>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</si>
  <si>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</si>
  <si>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</si>
  <si>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</si>
  <si>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</si>
  <si>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</si>
  <si>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</si>
  <si>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</si>
  <si>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</si>
  <si>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</si>
  <si>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</si>
  <si>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</si>
  <si>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</si>
  <si>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</si>
  <si>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</si>
  <si>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</si>
  <si>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</si>
  <si>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</si>
  <si>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</si>
  <si>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</si>
  <si>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</si>
  <si>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</si>
  <si>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</si>
  <si>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</si>
  <si>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</si>
  <si>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</si>
  <si>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</si>
  <si>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</si>
  <si>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</si>
  <si>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</si>
  <si>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</si>
  <si>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</si>
  <si>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</si>
  <si>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</si>
  <si>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</si>
  <si>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</si>
  <si>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</si>
  <si>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</si>
  <si>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</si>
  <si>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</si>
  <si>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</si>
  <si>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</si>
  <si>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</si>
  <si>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</si>
  <si>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</si>
  <si>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</si>
  <si>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</si>
  <si>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</si>
  <si>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</si>
  <si>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</si>
  <si>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</si>
  <si>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</si>
  <si>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</si>
  <si>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</si>
  <si>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</si>
  <si>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</si>
  <si>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</si>
  <si>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</si>
  <si>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</si>
  <si>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</si>
  <si>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</si>
  <si>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</si>
  <si>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</si>
  <si>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</si>
  <si>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</si>
  <si>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</si>
  <si>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</si>
  <si>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</si>
  <si>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</si>
  <si>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</si>
  <si>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</si>
  <si>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</si>
  <si>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</si>
  <si>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</si>
  <si>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</si>
  <si>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</si>
  <si>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</si>
  <si>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</si>
  <si>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</si>
  <si>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</si>
  <si>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</si>
  <si>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</si>
  <si>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</si>
  <si>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</si>
  <si>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</si>
  <si>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</si>
  <si>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</si>
  <si>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</si>
  <si>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</si>
  <si>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</si>
  <si>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</si>
  <si>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</si>
  <si>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</si>
  <si>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</si>
  <si>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</si>
  <si>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</si>
  <si>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</si>
  <si>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</si>
  <si>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</si>
  <si>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</si>
  <si>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</si>
  <si>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</si>
  <si>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</si>
  <si>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</si>
  <si>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</si>
  <si>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</si>
  <si>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</si>
  <si>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</si>
  <si>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</si>
  <si>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</si>
  <si>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</si>
  <si>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</si>
  <si>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</si>
  <si>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</si>
  <si>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</si>
  <si>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</si>
  <si>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</si>
  <si>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</si>
  <si>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</si>
  <si>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</si>
  <si>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</si>
  <si>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</si>
  <si>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</si>
  <si>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</si>
  <si>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</si>
  <si>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</si>
  <si>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</si>
  <si>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</si>
  <si>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</si>
  <si>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</si>
  <si>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</si>
  <si>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</si>
  <si>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</si>
  <si>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</si>
  <si>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</si>
  <si>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</si>
  <si>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</si>
  <si>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</si>
  <si>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</si>
  <si>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</si>
  <si>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J_009-54-2-02.41-2229</t>
  </si>
  <si>
    <t>нет этапов</t>
  </si>
  <si>
    <t>Денежный поток на собственный капитал, руб</t>
  </si>
  <si>
    <t>до 2 019 г.</t>
  </si>
  <si>
    <t>итого</t>
  </si>
  <si>
    <t>Прочие расходы при эксплуатации объекта, без НДС</t>
  </si>
  <si>
    <t>EBITDA</t>
  </si>
  <si>
    <t>Накопленный ЧДП</t>
  </si>
  <si>
    <t>PV</t>
  </si>
  <si>
    <t>NPV (без учета продажи)</t>
  </si>
  <si>
    <t>руб.</t>
  </si>
  <si>
    <t>г. Ухта</t>
  </si>
  <si>
    <t>Факт (предложения по корректировке плана)</t>
  </si>
  <si>
    <t>Доход, руб. без НДС</t>
  </si>
  <si>
    <t>Сметная стоимость проекта в прогнозных ценах с НДС, млн. руб.</t>
  </si>
  <si>
    <t>нд</t>
  </si>
  <si>
    <t>Проект.Муфта- КЛ 0,4 кВ от 1сш и 2сш РУ 0,4 кВ ТП №318 (ООО "ПСУ "НХМ")</t>
  </si>
  <si>
    <t xml:space="preserve">	Выполнить установку линейной панели 0,4 кВ на 2сш РУ 0,4 кВ ТП №318. Тип и технические характеристики устанавливаемого оборудования определить проектом.
	Запроектировать и выполнить строительство двух КЛ 0,4 кВ от вновь устанавливаемой линейной панели 2 сш РУ 0,4 кВ ТП №318 до ВРУ присоединяемого объекта (ввод №2). Трассу КЛ 0,4 кВ, марку и сечение кабеля определить проектом. Согласовать с заявителем заходы КЛ 0,4 кВ кВ в ВРУ 0,4 кВ присоединяемого объекта (ввод №2).
 Запроектировать и выполнить строительство КЛ 0,4 кВ от резервного автоматического выключателя линейной панели №1 1сш РУ 0,4 кВ ТП №318 до ВРУ присоединяемого объекта (ввод №1). Трассу КЛ 0,4 кВ, марку и сечение кабеля определить проектом. Согласовать с заявителем заходы КЛ 0,4 кВ кВ в ВРУ 0,4 кВ присоединяемого объекта (ввод №1).</t>
  </si>
  <si>
    <t>КЛ</t>
  </si>
  <si>
    <t>ф.новый РУ 0,4 кВ ТП №318</t>
  </si>
  <si>
    <t>в траншее в земле (в трубах)</t>
  </si>
  <si>
    <t>не требуется</t>
  </si>
  <si>
    <t>З</t>
  </si>
  <si>
    <t xml:space="preserve">ПАО "МРСК Северо-Запада"
</t>
  </si>
  <si>
    <t xml:space="preserve">ПАО "МРСК Северо-Запада" 
</t>
  </si>
  <si>
    <t xml:space="preserve">ПАО "МРСК Северо-Запада" </t>
  </si>
  <si>
    <t>Филиал ПАО «МРСК Северо-Запада» в Республике Коми</t>
  </si>
  <si>
    <t>Строительство трех КЛ 0,4 кВ от ТП 6/0,4 кВ №318 в п. Ярега Ухтинского района Республики Коми (Проектно-строительное управление НефтеХимМонтаж, ООО Дог. № 56-02575Ц/18 от 07.09.18)(КЛ 0,4 кВ - 0,36 км)</t>
  </si>
  <si>
    <t>1.1. Работы, услуги</t>
  </si>
  <si>
    <t xml:space="preserve"> </t>
  </si>
  <si>
    <t>Выполнение строительно-монтажных работ по объекту: «Строительство трех КЛ 0,4 кВ от ТП 6/0,4 кВ № 318 в п. Ярега Ухтинского района Республики Коми (Проектно-строительное управление НефтеХимМонтаж, ООО Дог. № 56-02575Ц/18 от 07.09.18) (КЛ 0,4 кВ - 0,360 км)» (инвестиционный проект № 009-54-2-02.41-2229)» для нужд ПО «ЦЭС» филиал ПАО «МРСК Северо-Запада» «Комиэнерго»</t>
  </si>
  <si>
    <t>Филиал</t>
  </si>
  <si>
    <t>Сводный сметный расчет</t>
  </si>
  <si>
    <t>ОЗК</t>
  </si>
  <si>
    <t>Энергия Севера</t>
  </si>
  <si>
    <t>Roseltorg.ru</t>
  </si>
  <si>
    <t>01.06.2019</t>
  </si>
  <si>
    <t>22.07.2019</t>
  </si>
  <si>
    <t>31.07.2019</t>
  </si>
  <si>
    <t>08.08.2019</t>
  </si>
  <si>
    <t>ООО СМК ЭНЕРГИЯ</t>
  </si>
  <si>
    <t>шт./комплекты</t>
  </si>
  <si>
    <t>га.</t>
  </si>
  <si>
    <t>т.у.</t>
  </si>
  <si>
    <t>протяженность, км</t>
  </si>
  <si>
    <t>площадь, м2</t>
  </si>
  <si>
    <t xml:space="preserve"> - по договорам подряда (в разбивке по каждому подрядчику и по договорам):</t>
  </si>
  <si>
    <t xml:space="preserve">договор на СМР от 08.08.2019 № 9/19-С подрядчик ООО "Энергия Севера" </t>
  </si>
  <si>
    <t>объем заключенного договора в ценах  2019 года с НДС, млн. руб.</t>
  </si>
  <si>
    <t>% от сметной стоимости проекта</t>
  </si>
  <si>
    <t>оплачено по договору, млн. руб.</t>
  </si>
  <si>
    <t>освоено по договору, млн. руб.</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</si>
  <si>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</si>
  <si>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</si>
  <si>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</si>
  <si>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ООО "Энергия Севера" , СМР , Выполнение строительно-монтажных работ , 08.08.2019 , 9/19-С</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</si>
  <si>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</si>
  <si>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</si>
  <si>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</si>
  <si>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</si>
  <si>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</si>
  <si>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</si>
  <si>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</si>
  <si>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</si>
  <si>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</si>
  <si>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</si>
  <si>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Новое строительство</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</si>
  <si>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</si>
  <si>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</si>
  <si>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</si>
  <si>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</si>
  <si>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</si>
  <si>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</si>
  <si>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</si>
  <si>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</si>
  <si>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</si>
  <si>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</si>
  <si>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</si>
  <si>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</si>
  <si>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</si>
  <si>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</si>
  <si>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</si>
  <si>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</si>
  <si>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</si>
  <si>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 xml:space="preserve"> платы за технологическое присоединение</t>
  </si>
  <si>
    <t xml:space="preserve"> Постановка объектов электросетевого хозяйства под напряжение:</t>
  </si>
  <si>
    <t>3.8</t>
  </si>
  <si>
    <t>3.9</t>
  </si>
  <si>
    <t>3.10</t>
  </si>
  <si>
    <t>3.11</t>
  </si>
  <si>
    <t>4.8</t>
  </si>
  <si>
    <t>4.9</t>
  </si>
  <si>
    <t>4.10</t>
  </si>
  <si>
    <t>4.11</t>
  </si>
  <si>
    <t>прирост</t>
  </si>
  <si>
    <t xml:space="preserve">
</t>
  </si>
  <si>
    <t>5.7</t>
  </si>
  <si>
    <t>5.8</t>
  </si>
  <si>
    <t>5.9</t>
  </si>
  <si>
    <t>5.10</t>
  </si>
  <si>
    <t>7.6</t>
  </si>
  <si>
    <t>7.7</t>
  </si>
  <si>
    <t>7.8</t>
  </si>
  <si>
    <t>7.9</t>
  </si>
  <si>
    <t>ПАО "МРСК Северо-Запада"</t>
  </si>
  <si>
    <t>0,891 млн. руб. с НДС</t>
  </si>
  <si>
    <t>0,891 млн. руб. без НДС</t>
  </si>
  <si>
    <t xml:space="preserve">факт 2015 года </t>
  </si>
  <si>
    <t xml:space="preserve">Предложение по корректировке </t>
  </si>
  <si>
    <t xml:space="preserve"> Цена договора, 
тыс. руб. 
(с НДС)</t>
  </si>
  <si>
    <t>м2</t>
  </si>
  <si>
    <t>АО  Электромонтаж</t>
  </si>
  <si>
    <t>28.06.2019</t>
  </si>
  <si>
    <t>09.07.2019</t>
  </si>
  <si>
    <t xml:space="preserve">  км: ввод -  0,36(0,36)</t>
  </si>
  <si>
    <t xml:space="preserve">Филиал ПАО «МРСК Северо-Запада» в Республике Коми </t>
  </si>
  <si>
    <t xml:space="preserve"> Производственное отделание Центральные электрические сети , Выполнение проектно-изыскательских работ , </t>
  </si>
  <si>
    <t>01.04.2019; 30.04.2019</t>
  </si>
  <si>
    <t xml:space="preserve"> + (№155 от 01.04.2019; №229 от 30.04.2019)</t>
  </si>
  <si>
    <t>0</t>
  </si>
  <si>
    <t xml:space="preserve"> - по прочим договорам</t>
  </si>
  <si>
    <t>ФОТ (служба заказчика-застройщика, строительный контроль)</t>
  </si>
  <si>
    <t>объем заключенного договора в ценах   года с НДС, млн. руб.</t>
  </si>
  <si>
    <t>Затраты на выполнение работ хозяйственным способом (ПИР, СМР)</t>
  </si>
  <si>
    <t xml:space="preserve"> Республика Коми,  г. Ухта , пгт Ярега</t>
  </si>
  <si>
    <t xml:space="preserve">Технологическое присоединение энергопринимающих устройств потребителей свыше 150 кВт </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</si>
  <si>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</si>
  <si>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2019 г.;
Число обязательств сетевой организации по осуществлению технологического присоединения, исполненных в рамках инвестиционной программы с нарушением установленного срока технологического присоединения:
1 	шт	2019 г.;
Максимальная мощность присоединяемых потребителей электрической энергии:
0,25 	МВт	2019 г.;
Увеличение протяженности линий электропередачи в рамках осуществления технологического присоединения к электрическим сетям:
0,36 	Км(на уровне напряжения 0,4 кВ)	2019 г.;</t>
  </si>
  <si>
    <t>Не влияет</t>
  </si>
  <si>
    <t xml:space="preserve">нд </t>
  </si>
  <si>
    <t>Договор исполнен</t>
  </si>
  <si>
    <t>Строительство трех КЛ 0,4 кВ</t>
  </si>
  <si>
    <t xml:space="preserve">2,474 млн. руб/ км - КЛ ; </t>
  </si>
  <si>
    <t>Октябрь 2019</t>
  </si>
  <si>
    <t>комплекс</t>
  </si>
  <si>
    <t>31908045438</t>
  </si>
  <si>
    <t>30.09.2019</t>
  </si>
  <si>
    <t>Год раскрытия информации: 2 021 год</t>
  </si>
  <si>
    <t>2019</t>
  </si>
  <si>
    <t>по состоянию на 01.01.2021</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</si>
  <si>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</si>
  <si>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</si>
  <si>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</si>
  <si>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</si>
  <si>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</si>
  <si>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</si>
  <si>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</si>
  <si>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</si>
  <si>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</si>
  <si>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</si>
  <si>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</si>
  <si>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</si>
  <si>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</si>
  <si>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</si>
  <si>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</si>
  <si>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</si>
  <si>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</si>
  <si>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</si>
  <si>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</si>
  <si>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</si>
  <si>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</si>
  <si>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</si>
  <si>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</si>
  <si>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</si>
  <si>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</si>
  <si>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</si>
  <si>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</si>
  <si>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</si>
  <si>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</si>
  <si>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</si>
  <si>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</si>
  <si>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</si>
  <si>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</si>
  <si>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</si>
  <si>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</si>
  <si>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</si>
  <si>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</si>
  <si>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</si>
  <si>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</si>
  <si>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</si>
  <si>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</si>
  <si>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</si>
  <si>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</si>
  <si>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</si>
  <si>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</si>
  <si>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</si>
  <si>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</si>
  <si>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</si>
  <si>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</si>
  <si>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0,89063350</t>
  </si>
  <si>
    <t>1,62995873</t>
  </si>
  <si>
    <t>1,35829894</t>
  </si>
  <si>
    <t>0,07120551</t>
  </si>
  <si>
    <t>0,74971200</t>
  </si>
  <si>
    <t>0,97843403</t>
  </si>
  <si>
    <t>0,06819720</t>
  </si>
  <si>
    <t>0,06971599</t>
  </si>
  <si>
    <t>0,24046220</t>
  </si>
  <si>
    <t>0,360</t>
  </si>
  <si>
    <t xml:space="preserve">Приказ об утверждении ПСД № 155 от 01.04.2019     </t>
  </si>
  <si>
    <t>Реализация ИП в установленный срок</t>
  </si>
  <si>
    <t>КЛ 0,4 кВ - 0,36 км</t>
  </si>
  <si>
    <t xml:space="preserve"> Исполнение обязательств по договору ТП</t>
  </si>
  <si>
    <t>договор ТП №56-02575Ц/18 от 07.09.2018.</t>
  </si>
  <si>
    <t>2,54 (МВА) от 18.12.2019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</si>
</sst>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00000"/>
    <numFmt numFmtId="165" formatCode="0.0"/>
    <numFmt numFmtId="166" formatCode="#,##0.0"/>
    <numFmt numFmtId="167" formatCode="0.000"/>
    <numFmt numFmtId="168" formatCode="0.0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Arial Cyr"/>
      <charset val="204"/>
    </font>
    <font>
      <sz val="12"/>
      <name val="Times New Roman"/>
      <family val="1"/>
      <charset val="204"/>
    </font>
    <font>
      <sz val="11"/>
      <color theme="1"/>
      <name val="Calibri"/>
      <family val="2"/>
      <scheme val="minor"/>
    </font>
    <font>
      <b/>
      <sz val="12"/>
      <name val="Times New Roman"/>
      <family val="1"/>
      <charset val="204"/>
    </font>
    <font>
      <sz val="11"/>
      <color rgb="FF000000"/>
      <name val="SimSun"/>
      <family val="2"/>
      <charset val="204"/>
    </font>
    <font>
      <sz val="8"/>
      <name val="Arial"/>
      <family val="2"/>
    </font>
    <font>
      <b/>
      <sz val="12"/>
      <color rgb="FFFF0000"/>
      <name val="Times New Roman"/>
      <family val="1"/>
      <charset val="204"/>
    </font>
    <font>
      <sz val="12"/>
      <color rgb="FFFF0000"/>
      <name val="Times New Roman"/>
      <family val="1"/>
      <charset val="204"/>
    </font>
    <font>
      <sz val="11"/>
      <name val="Times New Roman"/>
      <family val="1"/>
    </font>
  </fonts>
  <fills count="2">
    <fill>
      <patternFill patternType="none"/>
    </fill>
    <fill>
      <patternFill patternType="gray125"/>
    </fill>
  </fills>
  <borders count="3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s>
  <cellStyleXfs count="12">
    <xf numFmtId="0" fontId="0" fillId="0" borderId="0"/>
    <xf numFmtId="0" fontId="9" fillId="0" borderId="0"/>
    <xf numFmtId="0" fontId="11" fillId="0" borderId="0"/>
    <xf numFmtId="0" fontId="10" fillId="0" borderId="0"/>
    <xf numFmtId="0" fontId="13" fillId="0" borderId="0"/>
    <xf numFmtId="0" fontId="14" fillId="0" borderId="0"/>
    <xf numFmtId="0" fontId="14" fillId="0" borderId="0"/>
    <xf numFmtId="0" fontId="10" fillId="0" borderId="0"/>
    <xf numFmtId="0" fontId="14" fillId="0" borderId="0"/>
    <xf numFmtId="0" fontId="14" fillId="0" borderId="0"/>
    <xf numFmtId="0" fontId="14" fillId="0" borderId="0"/>
    <xf numFmtId="0" fontId="14" fillId="0" borderId="0"/>
  </cellStyleXfs>
  <cellXfs count="20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2" fillId="0" borderId="2" xfId="0" applyFont="1" applyBorder="1" applyAlignment="1">
      <alignment horizontal="left" wrapText="1"/>
    </xf>
    <xf numFmtId="3" fontId="1" fillId="0" borderId="11" xfId="0" applyNumberFormat="1" applyFont="1" applyBorder="1" applyAlignment="1">
      <alignment horizontal="right" wrapText="1"/>
    </xf>
    <xf numFmtId="165"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166"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7" fontId="1" fillId="0" borderId="12" xfId="0" applyNumberFormat="1" applyFont="1" applyBorder="1" applyAlignment="1">
      <alignment horizontal="right" wrapText="1"/>
    </xf>
    <xf numFmtId="0" fontId="10" fillId="0" borderId="24" xfId="1" applyFont="1" applyFill="1" applyBorder="1" applyAlignment="1">
      <alignment horizontal="left" vertical="center" wrapText="1"/>
    </xf>
    <xf numFmtId="4" fontId="10" fillId="0" borderId="24" xfId="3" applyNumberFormat="1" applyFont="1" applyFill="1" applyBorder="1" applyAlignment="1">
      <alignment horizontal="center" vertical="center" wrapText="1"/>
    </xf>
    <xf numFmtId="0" fontId="12" fillId="0" borderId="24" xfId="3" applyNumberFormat="1" applyFont="1" applyFill="1" applyBorder="1" applyAlignment="1">
      <alignment horizontal="center" vertical="center" wrapText="1"/>
    </xf>
    <xf numFmtId="4" fontId="10" fillId="0" borderId="24" xfId="3" applyNumberFormat="1" applyFont="1" applyFill="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2" xfId="0" applyFont="1" applyBorder="1" applyAlignment="1">
      <alignment horizontal="left"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14" fontId="1" fillId="0" borderId="19"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1" fontId="1" fillId="0" borderId="2" xfId="0" applyNumberFormat="1" applyFont="1" applyBorder="1" applyAlignment="1">
      <alignment horizontal="center" wrapText="1"/>
    </xf>
    <xf numFmtId="1" fontId="1" fillId="0" borderId="24" xfId="0" applyNumberFormat="1" applyFont="1" applyBorder="1" applyAlignment="1">
      <alignment horizontal="left" vertical="center" wrapText="1"/>
    </xf>
    <xf numFmtId="0" fontId="1" fillId="0" borderId="24" xfId="0" applyFont="1" applyBorder="1" applyAlignment="1">
      <alignment horizontal="left" vertical="center" wrapText="1"/>
    </xf>
    <xf numFmtId="2" fontId="1" fillId="0" borderId="24" xfId="0" applyNumberFormat="1" applyFont="1" applyBorder="1" applyAlignment="1">
      <alignment horizontal="left" vertical="center" wrapText="1"/>
    </xf>
    <xf numFmtId="164" fontId="1" fillId="0" borderId="24" xfId="0" applyNumberFormat="1" applyFont="1" applyBorder="1" applyAlignment="1">
      <alignment horizontal="left" vertical="center" wrapText="1"/>
    </xf>
    <xf numFmtId="165"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1" fontId="1" fillId="0" borderId="24"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24" xfId="5" applyNumberFormat="1" applyFont="1" applyBorder="1" applyAlignment="1">
      <alignment horizontal="left" vertical="center" wrapText="1"/>
    </xf>
    <xf numFmtId="1" fontId="1" fillId="0" borderId="24" xfId="5" applyNumberFormat="1" applyFont="1" applyBorder="1" applyAlignment="1">
      <alignment horizontal="right" vertical="center" wrapText="1"/>
    </xf>
    <xf numFmtId="0" fontId="10" fillId="0" borderId="0" xfId="3" applyFont="1" applyFill="1"/>
    <xf numFmtId="4" fontId="10" fillId="0" borderId="0" xfId="3" applyNumberFormat="1" applyFont="1" applyFill="1" applyAlignment="1">
      <alignment horizontal="center"/>
    </xf>
    <xf numFmtId="0" fontId="10" fillId="0" borderId="0" xfId="3" applyFont="1" applyFill="1" applyAlignment="1">
      <alignment horizontal="center"/>
    </xf>
    <xf numFmtId="0" fontId="15" fillId="0" borderId="0" xfId="7" applyFont="1" applyFill="1" applyAlignment="1"/>
    <xf numFmtId="0" fontId="12" fillId="0" borderId="0" xfId="7" applyFont="1" applyFill="1" applyAlignment="1"/>
    <xf numFmtId="0" fontId="16" fillId="0" borderId="0" xfId="3" applyFont="1" applyFill="1"/>
    <xf numFmtId="4" fontId="12" fillId="0" borderId="27" xfId="3" applyNumberFormat="1" applyFont="1" applyFill="1" applyBorder="1" applyAlignment="1">
      <alignment horizontal="center" vertical="center" wrapText="1"/>
    </xf>
    <xf numFmtId="167" fontId="16" fillId="0" borderId="0" xfId="3" applyNumberFormat="1" applyFont="1" applyFill="1"/>
    <xf numFmtId="2" fontId="16" fillId="0" borderId="0" xfId="3" applyNumberFormat="1" applyFont="1" applyFill="1"/>
    <xf numFmtId="4" fontId="10" fillId="0" borderId="24" xfId="3" applyNumberFormat="1" applyFont="1" applyFill="1" applyBorder="1" applyAlignment="1">
      <alignment horizontal="center"/>
    </xf>
    <xf numFmtId="4" fontId="16" fillId="0" borderId="0" xfId="3" applyNumberFormat="1" applyFont="1" applyFill="1"/>
    <xf numFmtId="4" fontId="10" fillId="0" borderId="0" xfId="3" applyNumberFormat="1" applyFont="1" applyFill="1"/>
    <xf numFmtId="0" fontId="10" fillId="0" borderId="0" xfId="3" applyFont="1" applyFill="1" applyAlignment="1">
      <alignment wrapText="1"/>
    </xf>
    <xf numFmtId="4" fontId="10" fillId="0" borderId="0" xfId="3" applyNumberFormat="1" applyFont="1" applyFill="1" applyBorder="1" applyAlignment="1">
      <alignment horizontal="center" wrapText="1"/>
    </xf>
    <xf numFmtId="0" fontId="10" fillId="0" borderId="0" xfId="3" applyFont="1" applyFill="1" applyBorder="1" applyAlignment="1">
      <alignment horizontal="center" wrapText="1"/>
    </xf>
    <xf numFmtId="4" fontId="10" fillId="0" borderId="0" xfId="3" applyNumberFormat="1" applyFont="1" applyFill="1" applyBorder="1" applyAlignment="1">
      <alignment horizontal="center"/>
    </xf>
    <xf numFmtId="0" fontId="10" fillId="0" borderId="0" xfId="3" applyFont="1" applyFill="1" applyBorder="1" applyAlignment="1">
      <alignment horizontal="center"/>
    </xf>
    <xf numFmtId="4" fontId="10" fillId="0" borderId="0" xfId="3" applyNumberFormat="1" applyFont="1" applyFill="1" applyAlignment="1">
      <alignment horizontal="center" vertical="top" wrapText="1"/>
    </xf>
    <xf numFmtId="4" fontId="10" fillId="0" borderId="0" xfId="3" applyNumberFormat="1" applyFont="1" applyFill="1" applyAlignment="1">
      <alignment horizontal="center" wrapText="1"/>
    </xf>
    <xf numFmtId="0" fontId="10" fillId="0" borderId="0" xfId="3" applyFont="1" applyFill="1" applyAlignment="1">
      <alignment horizontal="center" wrapText="1"/>
    </xf>
    <xf numFmtId="0" fontId="10" fillId="0" borderId="0" xfId="3" applyFont="1" applyFill="1" applyBorder="1" applyAlignment="1"/>
    <xf numFmtId="4" fontId="10" fillId="0" borderId="0" xfId="3" applyNumberFormat="1" applyFont="1" applyFill="1" applyAlignment="1">
      <alignment horizontal="center" vertical="center" wrapText="1"/>
    </xf>
    <xf numFmtId="0" fontId="10" fillId="0" borderId="0" xfId="3" applyFont="1" applyFill="1" applyAlignment="1">
      <alignment horizontal="center" vertical="center" wrapText="1"/>
    </xf>
    <xf numFmtId="0" fontId="1" fillId="0" borderId="1" xfId="0" applyFont="1" applyBorder="1" applyAlignment="1">
      <alignment horizontal="center" vertical="center" wrapText="1"/>
    </xf>
    <xf numFmtId="0" fontId="1" fillId="0" borderId="24" xfId="8" applyNumberFormat="1" applyFont="1" applyBorder="1" applyAlignment="1">
      <alignment horizontal="left" vertical="center" wrapText="1"/>
    </xf>
    <xf numFmtId="0" fontId="14" fillId="0" borderId="0" xfId="9"/>
    <xf numFmtId="0" fontId="1" fillId="0" borderId="0" xfId="9" applyFont="1" applyAlignment="1">
      <alignment horizontal="left"/>
    </xf>
    <xf numFmtId="0" fontId="1" fillId="0" borderId="24" xfId="5" applyNumberFormat="1" applyFont="1" applyBorder="1" applyAlignment="1">
      <alignment horizontal="center" vertical="center" wrapText="1"/>
    </xf>
    <xf numFmtId="1" fontId="1" fillId="0" borderId="24" xfId="5" applyNumberFormat="1" applyFont="1" applyBorder="1" applyAlignment="1">
      <alignment horizontal="left" vertical="center" wrapText="1"/>
    </xf>
    <xf numFmtId="168" fontId="1" fillId="0" borderId="24" xfId="5" applyNumberFormat="1" applyFont="1" applyBorder="1" applyAlignment="1">
      <alignment horizontal="right" vertical="center" wrapText="1"/>
    </xf>
    <xf numFmtId="0" fontId="14" fillId="0" borderId="0" xfId="5"/>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7" fillId="0" borderId="24" xfId="8" applyNumberFormat="1" applyFont="1" applyBorder="1" applyAlignment="1">
      <alignment horizontal="left" vertical="center" wrapText="1"/>
    </xf>
    <xf numFmtId="0" fontId="1" fillId="0" borderId="24" xfId="10" applyNumberFormat="1" applyFont="1" applyBorder="1" applyAlignment="1">
      <alignment horizontal="center" vertical="center" wrapText="1"/>
    </xf>
    <xf numFmtId="0" fontId="7" fillId="0" borderId="24" xfId="11" applyNumberFormat="1" applyFont="1" applyBorder="1" applyAlignment="1">
      <alignment horizontal="center" vertical="center" wrapText="1"/>
    </xf>
    <xf numFmtId="0" fontId="7" fillId="0" borderId="24" xfId="11" applyNumberFormat="1" applyFont="1" applyBorder="1" applyAlignment="1">
      <alignment horizontal="left" wrapText="1"/>
    </xf>
    <xf numFmtId="0" fontId="8" fillId="0" borderId="24" xfId="11" applyNumberFormat="1" applyFont="1" applyBorder="1" applyAlignment="1">
      <alignment horizontal="left" vertical="center" wrapText="1"/>
    </xf>
    <xf numFmtId="0" fontId="8" fillId="0" borderId="24" xfId="11" applyNumberFormat="1" applyFont="1" applyBorder="1" applyAlignment="1">
      <alignment horizontal="center" vertical="center" wrapText="1"/>
    </xf>
    <xf numFmtId="0" fontId="7" fillId="0" borderId="24" xfId="11" applyNumberFormat="1"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2" fillId="0" borderId="0" xfId="0" applyFont="1" applyAlignment="1">
      <alignment horizontal="center" vertical="top" wrapText="1"/>
    </xf>
    <xf numFmtId="0" fontId="2" fillId="0" borderId="0" xfId="0" applyFont="1" applyAlignment="1">
      <alignment horizontal="center" vertical="top"/>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10" xfId="0" applyFont="1" applyBorder="1" applyAlignment="1">
      <alignment horizontal="left" wrapText="1"/>
    </xf>
    <xf numFmtId="1"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9" xfId="0" applyFont="1" applyBorder="1" applyAlignment="1">
      <alignment horizontal="left" wrapText="1"/>
    </xf>
    <xf numFmtId="0" fontId="1" fillId="0" borderId="8" xfId="0" applyFont="1" applyBorder="1" applyAlignment="1">
      <alignment horizontal="left" wrapText="1"/>
    </xf>
    <xf numFmtId="2" fontId="1" fillId="0" borderId="8" xfId="0" applyNumberFormat="1" applyFont="1" applyBorder="1" applyAlignment="1">
      <alignment horizontal="right" wrapText="1"/>
    </xf>
    <xf numFmtId="165" fontId="1" fillId="0" borderId="8" xfId="0" applyNumberFormat="1"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7" xfId="0" applyFont="1" applyBorder="1" applyAlignment="1">
      <alignment horizontal="left" wrapText="1"/>
    </xf>
    <xf numFmtId="0" fontId="1" fillId="0" borderId="0" xfId="0" applyFont="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10" fillId="0" borderId="25" xfId="3" applyFont="1" applyFill="1" applyBorder="1" applyAlignment="1">
      <alignment horizontal="center" vertical="center" wrapText="1"/>
    </xf>
    <xf numFmtId="0" fontId="10" fillId="0" borderId="26" xfId="3" applyFont="1" applyFill="1" applyBorder="1" applyAlignment="1">
      <alignment horizontal="center" vertical="center"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7" fillId="0" borderId="24" xfId="11" applyNumberFormat="1" applyFont="1" applyBorder="1" applyAlignment="1">
      <alignment horizontal="center" vertical="center" wrapText="1"/>
    </xf>
    <xf numFmtId="0" fontId="7" fillId="0" borderId="27" xfId="11" applyNumberFormat="1" applyFont="1" applyBorder="1" applyAlignment="1">
      <alignment horizontal="center" vertical="center" wrapText="1"/>
    </xf>
    <xf numFmtId="0" fontId="7" fillId="0" borderId="25" xfId="11" applyNumberFormat="1" applyFont="1" applyBorder="1" applyAlignment="1">
      <alignment horizontal="center" vertical="center" wrapText="1"/>
    </xf>
    <xf numFmtId="0" fontId="7" fillId="0" borderId="26" xfId="11" applyNumberFormat="1" applyFont="1" applyBorder="1" applyAlignment="1">
      <alignment horizontal="center" vertical="center" wrapText="1"/>
    </xf>
    <xf numFmtId="0" fontId="10" fillId="0" borderId="0" xfId="3" applyFont="1" applyFill="1" applyAlignment="1">
      <alignment horizontal="left" vertical="center" wrapText="1"/>
    </xf>
    <xf numFmtId="0" fontId="10" fillId="0" borderId="0" xfId="3" applyFont="1" applyFill="1" applyBorder="1" applyAlignment="1">
      <alignment horizontal="left" wrapText="1"/>
    </xf>
    <xf numFmtId="0" fontId="10" fillId="0" borderId="0" xfId="3" applyFont="1" applyFill="1" applyAlignment="1">
      <alignment horizontal="left" wrapText="1"/>
    </xf>
    <xf numFmtId="0" fontId="12" fillId="0" borderId="24" xfId="7" applyFont="1" applyFill="1" applyBorder="1" applyAlignment="1">
      <alignment horizontal="center" vertical="center" wrapText="1"/>
    </xf>
    <xf numFmtId="0" fontId="10" fillId="0" borderId="0" xfId="3" applyFont="1" applyFill="1" applyBorder="1" applyAlignment="1">
      <alignment horizontal="left"/>
    </xf>
    <xf numFmtId="0" fontId="2" fillId="0" borderId="0" xfId="9" applyNumberFormat="1" applyFont="1" applyAlignment="1">
      <alignment horizontal="center"/>
    </xf>
    <xf numFmtId="0" fontId="3" fillId="0" borderId="0" xfId="9" applyNumberFormat="1" applyFont="1" applyAlignment="1">
      <alignment horizontal="center"/>
    </xf>
    <xf numFmtId="0" fontId="1" fillId="0" borderId="0" xfId="9" applyNumberFormat="1" applyFont="1" applyAlignment="1">
      <alignment horizontal="center"/>
    </xf>
    <xf numFmtId="0" fontId="2" fillId="0" borderId="0" xfId="9" applyNumberFormat="1" applyFont="1" applyAlignment="1">
      <alignment horizontal="center" wrapText="1"/>
    </xf>
    <xf numFmtId="0" fontId="4" fillId="0" borderId="0" xfId="9" applyNumberFormat="1" applyFont="1" applyAlignment="1">
      <alignment horizontal="center" wrapText="1"/>
    </xf>
    <xf numFmtId="0" fontId="7" fillId="0" borderId="29" xfId="11" applyNumberFormat="1" applyFont="1" applyBorder="1" applyAlignment="1">
      <alignment horizontal="center" vertical="center" wrapText="1"/>
    </xf>
    <xf numFmtId="0" fontId="7" fillId="0" borderId="32" xfId="11" applyNumberFormat="1" applyFont="1" applyBorder="1" applyAlignment="1">
      <alignment horizontal="center" vertical="center" wrapText="1"/>
    </xf>
    <xf numFmtId="0" fontId="1" fillId="0" borderId="24" xfId="5" applyNumberFormat="1" applyFont="1" applyBorder="1" applyAlignment="1">
      <alignment horizontal="center" vertical="center" wrapText="1"/>
    </xf>
    <xf numFmtId="0" fontId="1" fillId="0" borderId="27" xfId="5" applyNumberFormat="1" applyFont="1" applyBorder="1" applyAlignment="1">
      <alignment horizontal="center" vertical="center" wrapText="1"/>
    </xf>
    <xf numFmtId="0" fontId="1" fillId="0" borderId="32" xfId="5" applyNumberFormat="1" applyFont="1" applyBorder="1" applyAlignment="1">
      <alignment horizontal="center" vertical="center" wrapText="1"/>
    </xf>
    <xf numFmtId="0" fontId="1" fillId="0" borderId="29" xfId="5" applyNumberFormat="1" applyFont="1" applyBorder="1" applyAlignment="1">
      <alignment horizontal="center" vertical="center" wrapText="1"/>
    </xf>
    <xf numFmtId="0" fontId="1" fillId="0" borderId="28" xfId="5" applyNumberFormat="1" applyFont="1" applyBorder="1" applyAlignment="1">
      <alignment horizontal="center" vertical="center" wrapText="1"/>
    </xf>
    <xf numFmtId="0" fontId="1" fillId="0" borderId="30" xfId="5" applyNumberFormat="1" applyFont="1" applyBorder="1" applyAlignment="1">
      <alignment horizontal="center" vertical="center" wrapText="1"/>
    </xf>
    <xf numFmtId="0" fontId="1" fillId="0" borderId="27" xfId="5" applyNumberFormat="1" applyFont="1" applyBorder="1" applyAlignment="1">
      <alignment horizontal="left" vertical="center" wrapText="1"/>
    </xf>
    <xf numFmtId="0" fontId="1" fillId="0" borderId="29" xfId="5" applyNumberFormat="1" applyFont="1" applyBorder="1" applyAlignment="1">
      <alignment horizontal="left" vertical="center" wrapText="1"/>
    </xf>
    <xf numFmtId="0" fontId="1" fillId="0" borderId="32" xfId="5" applyNumberFormat="1" applyFont="1" applyBorder="1" applyAlignment="1">
      <alignment horizontal="left" vertical="center" wrapText="1"/>
    </xf>
    <xf numFmtId="168" fontId="1" fillId="0" borderId="27" xfId="5" applyNumberFormat="1" applyFont="1" applyBorder="1" applyAlignment="1">
      <alignment horizontal="right" vertical="center" wrapText="1"/>
    </xf>
    <xf numFmtId="0" fontId="1" fillId="0" borderId="29" xfId="5" applyNumberFormat="1" applyFont="1" applyBorder="1" applyAlignment="1">
      <alignment horizontal="right" vertical="center" wrapText="1"/>
    </xf>
    <xf numFmtId="0" fontId="1" fillId="0" borderId="32" xfId="5" applyNumberFormat="1" applyFont="1" applyBorder="1" applyAlignment="1">
      <alignment horizontal="right" vertical="center" wrapText="1"/>
    </xf>
    <xf numFmtId="0" fontId="1" fillId="0" borderId="30" xfId="5" applyNumberFormat="1" applyFont="1" applyBorder="1" applyAlignment="1">
      <alignment horizontal="left" vertical="center" wrapText="1"/>
    </xf>
    <xf numFmtId="0" fontId="1" fillId="0" borderId="0" xfId="5" applyNumberFormat="1" applyFont="1" applyAlignment="1">
      <alignment horizontal="left" vertical="center" wrapText="1"/>
    </xf>
    <xf numFmtId="0" fontId="1" fillId="0" borderId="31" xfId="5" applyNumberFormat="1" applyFont="1" applyBorder="1" applyAlignment="1">
      <alignment horizontal="left" vertical="center" wrapText="1"/>
    </xf>
    <xf numFmtId="0" fontId="1" fillId="0" borderId="25" xfId="5" applyNumberFormat="1" applyFont="1" applyBorder="1" applyAlignment="1">
      <alignment horizontal="left" vertical="center" wrapText="1"/>
    </xf>
    <xf numFmtId="0" fontId="1" fillId="0" borderId="33" xfId="5" applyNumberFormat="1" applyFont="1" applyBorder="1" applyAlignment="1">
      <alignment horizontal="left" vertical="center" wrapText="1"/>
    </xf>
    <xf numFmtId="0" fontId="1" fillId="0" borderId="26" xfId="5" applyNumberFormat="1" applyFont="1" applyBorder="1" applyAlignment="1">
      <alignment horizontal="left" vertical="center" wrapText="1"/>
    </xf>
    <xf numFmtId="1" fontId="1" fillId="0" borderId="27" xfId="5" applyNumberFormat="1" applyFont="1" applyBorder="1" applyAlignment="1">
      <alignment horizontal="right" vertical="center" wrapText="1"/>
    </xf>
    <xf numFmtId="2" fontId="1" fillId="0" borderId="27" xfId="5" applyNumberFormat="1" applyFont="1" applyBorder="1" applyAlignment="1">
      <alignment horizontal="right" vertical="center" wrapText="1"/>
    </xf>
    <xf numFmtId="0" fontId="7" fillId="0" borderId="24" xfId="6" applyNumberFormat="1" applyFont="1" applyBorder="1" applyAlignment="1">
      <alignment horizontal="left" wrapText="1"/>
    </xf>
    <xf numFmtId="0" fontId="1" fillId="0" borderId="24" xfId="6" applyNumberFormat="1" applyFont="1" applyBorder="1" applyAlignment="1">
      <alignment horizontal="center" wrapText="1"/>
    </xf>
    <xf numFmtId="0" fontId="1" fillId="0" borderId="1" xfId="0" applyFont="1" applyBorder="1" applyAlignment="1">
      <alignment horizontal="center" wrapText="1"/>
    </xf>
    <xf numFmtId="0" fontId="8" fillId="0" borderId="24" xfId="6" applyNumberFormat="1" applyFont="1" applyBorder="1" applyAlignment="1">
      <alignment horizontal="left" wrapText="1"/>
    </xf>
    <xf numFmtId="0" fontId="2" fillId="0" borderId="24" xfId="6" applyNumberFormat="1" applyFont="1" applyBorder="1" applyAlignment="1">
      <alignment horizontal="center" wrapText="1"/>
    </xf>
    <xf numFmtId="10" fontId="1" fillId="0" borderId="24" xfId="6" applyNumberFormat="1" applyFont="1" applyBorder="1" applyAlignment="1">
      <alignment horizontal="center" wrapText="1"/>
    </xf>
    <xf numFmtId="0" fontId="7" fillId="0" borderId="28" xfId="6" applyNumberFormat="1" applyFont="1" applyBorder="1" applyAlignment="1">
      <alignment horizontal="left" wrapText="1"/>
    </xf>
    <xf numFmtId="9" fontId="2" fillId="0" borderId="24" xfId="6" applyNumberFormat="1" applyFont="1" applyBorder="1" applyAlignment="1">
      <alignment horizontal="center" wrapText="1"/>
    </xf>
    <xf numFmtId="9" fontId="1" fillId="0" borderId="24" xfId="6" applyNumberFormat="1" applyFont="1" applyBorder="1" applyAlignment="1">
      <alignment horizontal="center" wrapText="1"/>
    </xf>
    <xf numFmtId="0" fontId="7" fillId="0" borderId="27" xfId="6" applyNumberFormat="1" applyFont="1" applyBorder="1" applyAlignment="1">
      <alignment horizontal="left" wrapText="1"/>
    </xf>
    <xf numFmtId="0" fontId="7" fillId="0" borderId="29" xfId="6" applyNumberFormat="1" applyFont="1" applyBorder="1" applyAlignment="1">
      <alignment horizontal="left" wrapText="1"/>
    </xf>
    <xf numFmtId="0" fontId="7" fillId="0" borderId="32" xfId="6" applyNumberFormat="1" applyFont="1" applyBorder="1" applyAlignment="1">
      <alignment horizontal="left" wrapText="1"/>
    </xf>
    <xf numFmtId="0" fontId="1" fillId="0" borderId="27" xfId="6" applyNumberFormat="1" applyFont="1" applyBorder="1" applyAlignment="1">
      <alignment horizontal="center" wrapText="1"/>
    </xf>
    <xf numFmtId="0" fontId="1" fillId="0" borderId="30" xfId="6" applyNumberFormat="1" applyFont="1" applyBorder="1" applyAlignment="1">
      <alignment horizontal="center" wrapText="1"/>
    </xf>
    <xf numFmtId="0" fontId="1" fillId="0" borderId="0" xfId="6" applyNumberFormat="1" applyFont="1" applyAlignment="1">
      <alignment horizontal="center" wrapText="1"/>
    </xf>
    <xf numFmtId="0" fontId="1" fillId="0" borderId="31" xfId="6" applyNumberFormat="1" applyFont="1" applyBorder="1" applyAlignment="1">
      <alignment horizontal="center" wrapText="1"/>
    </xf>
    <xf numFmtId="0" fontId="1" fillId="0" borderId="25" xfId="6" applyNumberFormat="1" applyFont="1" applyBorder="1" applyAlignment="1">
      <alignment horizontal="center" wrapText="1"/>
    </xf>
    <xf numFmtId="0" fontId="1" fillId="0" borderId="33" xfId="6" applyNumberFormat="1" applyFont="1" applyBorder="1" applyAlignment="1">
      <alignment horizontal="center" wrapText="1"/>
    </xf>
    <xf numFmtId="0" fontId="1" fillId="0" borderId="26" xfId="6" applyNumberFormat="1" applyFont="1" applyBorder="1" applyAlignment="1">
      <alignment horizontal="center" wrapText="1"/>
    </xf>
  </cellXfs>
  <cellStyles count="12">
    <cellStyle name="Обычный" xfId="0" builtinId="0"/>
    <cellStyle name="Обычный 2 2" xfId="1"/>
    <cellStyle name="Обычный 3" xfId="3"/>
    <cellStyle name="Обычный 5" xfId="4"/>
    <cellStyle name="Обычный 7" xfId="2"/>
    <cellStyle name="Обычный_1. паспорт местоположение" xfId="8"/>
    <cellStyle name="Обычный_3.3 паспорт описание" xfId="10"/>
    <cellStyle name="Обычный_6.2. Паспорт фин осв ввод" xfId="11"/>
    <cellStyle name="Обычный_6.2. Паспорт фин осв ввод (нов)" xfId="9"/>
    <cellStyle name="Обычный_7. Паспорт отчет о закупке" xfId="5"/>
    <cellStyle name="Обычный_8. Общие сведения" xfId="6"/>
    <cellStyle name="Обычный_Форматы по компаниям_last"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19050</xdr:colOff>
      <xdr:row>26</xdr:row>
      <xdr:rowOff>152400</xdr:rowOff>
    </xdr:from>
    <xdr:to>
      <xdr:col>12</xdr:col>
      <xdr:colOff>123825</xdr:colOff>
      <xdr:row>41</xdr:row>
      <xdr:rowOff>152400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95975" y="623887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DOCUME~1\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Z:\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U:\Documents\Projects\RAO%20UES\Sample%20Reports\CEZ\CEZ_Model_16_m.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Z:\Documents%20and%20Settings\klepikov_yg\&#1056;&#1072;&#1073;&#1086;&#1095;&#1080;&#1081;%20&#1089;&#1090;&#1086;&#1083;\Information%20blok.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5998"/>
      <sheetName val="44"/>
      <sheetName val="92"/>
      <sheetName val="94"/>
      <sheetName val="97"/>
      <sheetName val="Отчет"/>
      <sheetName val="_x0018_O???"/>
      <sheetName val="3"/>
      <sheetName val="5"/>
      <sheetName val="P2.2"/>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ow r="8">
          <cell r="D8">
            <v>15739</v>
          </cell>
        </row>
      </sheetData>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ow r="15">
          <cell r="F15" t="str">
            <v>План движения потоков наличности ОАО "Ленэнерго" на 4 квартал 2012 года</v>
          </cell>
        </row>
      </sheetData>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8">
          <cell r="D8">
            <v>15739</v>
          </cell>
        </row>
      </sheetData>
      <sheetData sheetId="264">
        <row r="8">
          <cell r="D8">
            <v>15739</v>
          </cell>
        </row>
      </sheetData>
      <sheetData sheetId="265" refreshError="1"/>
      <sheetData sheetId="266" refreshError="1"/>
      <sheetData sheetId="267" refreshError="1"/>
      <sheetData sheetId="268" refreshError="1"/>
      <sheetData sheetId="269">
        <row r="8">
          <cell r="D8">
            <v>15739</v>
          </cell>
        </row>
      </sheetData>
      <sheetData sheetId="270">
        <row r="8">
          <cell r="D8">
            <v>15739</v>
          </cell>
        </row>
      </sheetData>
      <sheetData sheetId="271" refreshError="1"/>
      <sheetData sheetId="272">
        <row r="2">
          <cell r="A2">
            <v>0</v>
          </cell>
        </row>
      </sheetData>
      <sheetData sheetId="273">
        <row r="2">
          <cell r="A2" t="str">
            <v>ТЭС-1</v>
          </cell>
        </row>
      </sheetData>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row r="2">
          <cell r="A2">
            <v>0</v>
          </cell>
        </row>
      </sheetData>
      <sheetData sheetId="279">
        <row r="2">
          <cell r="A2">
            <v>0</v>
          </cell>
        </row>
      </sheetData>
      <sheetData sheetId="280">
        <row r="2">
          <cell r="A2">
            <v>0</v>
          </cell>
        </row>
      </sheetData>
      <sheetData sheetId="281">
        <row r="2">
          <cell r="A2">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row r="2">
          <cell r="A2">
            <v>0</v>
          </cell>
        </row>
      </sheetData>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sheetData sheetId="375">
        <row r="2">
          <cell r="A2">
            <v>0</v>
          </cell>
        </row>
      </sheetData>
      <sheetData sheetId="376">
        <row r="2">
          <cell r="A2">
            <v>0</v>
          </cell>
        </row>
      </sheetData>
      <sheetData sheetId="377">
        <row r="2">
          <cell r="A2">
            <v>0</v>
          </cell>
        </row>
      </sheetData>
      <sheetData sheetId="378">
        <row r="2">
          <cell r="A2">
            <v>0</v>
          </cell>
        </row>
      </sheetData>
      <sheetData sheetId="379">
        <row r="2">
          <cell r="A2">
            <v>0</v>
          </cell>
        </row>
      </sheetData>
      <sheetData sheetId="380">
        <row r="2">
          <cell r="A2">
            <v>0</v>
          </cell>
        </row>
      </sheetData>
      <sheetData sheetId="381">
        <row r="2">
          <cell r="A2">
            <v>0</v>
          </cell>
        </row>
      </sheetData>
      <sheetData sheetId="382">
        <row r="2">
          <cell r="A2">
            <v>0</v>
          </cell>
        </row>
      </sheetData>
      <sheetData sheetId="383"/>
      <sheetData sheetId="384"/>
      <sheetData sheetId="385">
        <row r="2">
          <cell r="A2">
            <v>0</v>
          </cell>
        </row>
      </sheetData>
      <sheetData sheetId="386">
        <row r="2">
          <cell r="A2">
            <v>0</v>
          </cell>
        </row>
      </sheetData>
      <sheetData sheetId="387">
        <row r="2">
          <cell r="A2">
            <v>0</v>
          </cell>
        </row>
      </sheetData>
      <sheetData sheetId="388"/>
      <sheetData sheetId="389">
        <row r="2">
          <cell r="A2">
            <v>0</v>
          </cell>
        </row>
      </sheetData>
      <sheetData sheetId="390">
        <row r="2">
          <cell r="A2">
            <v>0</v>
          </cell>
        </row>
      </sheetData>
      <sheetData sheetId="391">
        <row r="2">
          <cell r="A2">
            <v>0</v>
          </cell>
        </row>
      </sheetData>
      <sheetData sheetId="392">
        <row r="2">
          <cell r="A2">
            <v>0</v>
          </cell>
        </row>
      </sheetData>
      <sheetData sheetId="393">
        <row r="2">
          <cell r="A2">
            <v>0</v>
          </cell>
        </row>
      </sheetData>
      <sheetData sheetId="394">
        <row r="2">
          <cell r="A2">
            <v>0</v>
          </cell>
        </row>
      </sheetData>
      <sheetData sheetId="395">
        <row r="2">
          <cell r="A2">
            <v>0</v>
          </cell>
        </row>
      </sheetData>
      <sheetData sheetId="396">
        <row r="2">
          <cell r="A2">
            <v>0</v>
          </cell>
        </row>
      </sheetData>
      <sheetData sheetId="397"/>
      <sheetData sheetId="398"/>
      <sheetData sheetId="399">
        <row r="2">
          <cell r="A2">
            <v>0</v>
          </cell>
        </row>
      </sheetData>
      <sheetData sheetId="400">
        <row r="2">
          <cell r="A2">
            <v>0</v>
          </cell>
        </row>
      </sheetData>
      <sheetData sheetId="401">
        <row r="2">
          <cell r="A2">
            <v>0</v>
          </cell>
        </row>
      </sheetData>
      <sheetData sheetId="402"/>
      <sheetData sheetId="403">
        <row r="2">
          <cell r="A2">
            <v>0</v>
          </cell>
        </row>
      </sheetData>
      <sheetData sheetId="404">
        <row r="2">
          <cell r="A2">
            <v>0</v>
          </cell>
        </row>
      </sheetData>
      <sheetData sheetId="405">
        <row r="4">
          <cell r="E4">
            <v>1</v>
          </cell>
        </row>
      </sheetData>
      <sheetData sheetId="406"/>
      <sheetData sheetId="407" refreshError="1"/>
      <sheetData sheetId="408" refreshError="1"/>
      <sheetData sheetId="40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 val="Форма 4"/>
      <sheetName val="числ факт"/>
    </sheetNames>
    <sheetDataSet>
      <sheetData sheetId="0">
        <row r="4">
          <cell r="K4" t="str">
            <v>Проектная мощность/протяженность сетей (корректировка)</v>
          </cell>
        </row>
      </sheetData>
      <sheetData sheetId="1">
        <row r="4">
          <cell r="K4" t="str">
            <v>Проектная мощность/протяженность сетей (корректировка)</v>
          </cell>
        </row>
      </sheetData>
      <sheetData sheetId="2">
        <row r="4">
          <cell r="K4" t="str">
            <v>Проектная мощность/протяженность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10">
          <cell r="D10" t="str">
            <v>Действующая ИПР</v>
          </cell>
        </row>
      </sheetData>
      <sheetData sheetId="30">
        <row r="10">
          <cell r="D10" t="str">
            <v>Действующая ИПР</v>
          </cell>
        </row>
      </sheetData>
      <sheetData sheetId="31">
        <row r="10">
          <cell r="D10" t="str">
            <v>Действующая ИПР</v>
          </cell>
        </row>
      </sheetData>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1">
          <cell r="L11">
            <v>14851</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0">
          <cell r="B10">
            <v>0</v>
          </cell>
        </row>
      </sheetData>
      <sheetData sheetId="104"/>
      <sheetData sheetId="105"/>
      <sheetData sheetId="106">
        <row r="10">
          <cell r="B10">
            <v>0</v>
          </cell>
        </row>
      </sheetData>
      <sheetData sheetId="107"/>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s>
    <sheetDataSet>
      <sheetData sheetId="0">
        <row r="4">
          <cell r="C4" t="str">
            <v>Гуджоян Дмитрий Олегович</v>
          </cell>
        </row>
        <row r="19">
          <cell r="F19" t="str">
            <v>Nesterenko_VV@mrsk-1.ru</v>
          </cell>
        </row>
        <row r="22">
          <cell r="F22" t="str">
            <v xml:space="preserve"> </v>
          </cell>
        </row>
      </sheetData>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FES"/>
      <sheetName val="Лист1"/>
      <sheetName val="Позиция"/>
      <sheetName val="ВАРИАНТ 3 РАБОЧИЙ"/>
      <sheetName val="Кедровский"/>
      <sheetName val="20"/>
      <sheetName val="23"/>
      <sheetName val="26"/>
      <sheetName val="27"/>
      <sheetName val="28"/>
      <sheetName val="21"/>
      <sheetName val="29"/>
      <sheetName val="Справочники"/>
      <sheetName val="25"/>
      <sheetName val="19"/>
      <sheetName val="22"/>
      <sheetName val="24"/>
      <sheetName val="UGOL"/>
      <sheetName val="TEHSHEET"/>
      <sheetName val="план 2000"/>
      <sheetName val="Перегруппировка"/>
      <sheetName val="ПрЭС"/>
      <sheetName val="Главная для ТП"/>
      <sheetName val="1.15 (д.б.)"/>
      <sheetName val="Заголовок"/>
      <sheetName val="ФОТ по месяцам"/>
      <sheetName val="Смета ДУ и ПД"/>
      <sheetName val="Главная"/>
      <sheetName val="EKDEB90"/>
      <sheetName val="Смета_"/>
      <sheetName val="на_1_тут"/>
      <sheetName val="ВАРИАНТ_3_РАБОЧИЙ"/>
      <sheetName val="план_2000"/>
      <sheetName val="Главная_для_ТП"/>
      <sheetName val="1_15_(д_б_)"/>
      <sheetName val="Т6"/>
      <sheetName val="БДР"/>
      <sheetName val="прочие доходы"/>
      <sheetName val="ТЭП ТНС утв."/>
      <sheetName val="КПЭ"/>
      <sheetName val="ОНА,ОНО"/>
      <sheetName val="1. свод филиалы"/>
      <sheetName val="1. ИА"/>
      <sheetName val="1. свод ЛЭ"/>
      <sheetName val="Смета2 проект. раб."/>
      <sheetName val="T0"/>
      <sheetName val="Drop down lists"/>
      <sheetName val="реестр сф 2012"/>
      <sheetName val="служебная"/>
      <sheetName val="Лист2"/>
      <sheetName val="Итоги"/>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ID ПС"/>
      <sheetName val="Справочник коды"/>
      <sheetName val="база подразделение"/>
      <sheetName val="база статьи затрат"/>
      <sheetName val="БД"/>
      <sheetName val="Информ-я о регулируемой орг-и"/>
      <sheetName val="Нормы325"/>
      <sheetName val="TOPLIWO"/>
      <sheetName val="2018"/>
      <sheetName val="2019"/>
      <sheetName val="Справочник"/>
      <sheetName val="договора-ОТЧЕТутв.БП"/>
      <sheetName val="Справочно"/>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 val="Справочник"/>
    </sheetNames>
    <sheetDataSet>
      <sheetData sheetId="0"/>
      <sheetData sheetId="1"/>
      <sheetData sheetId="2"/>
      <sheetData sheetId="3"/>
      <sheetData sheetId="4"/>
      <sheetData sheetId="5" refreshError="1"/>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 val="I"/>
      <sheetName val="MTO REV.0"/>
      <sheetName val="Статистика ДТП от 15 до 150 кВт"/>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 val="Баланс мощности 2007"/>
      <sheetName val="Гр5(о)"/>
      <sheetName val="ФБР"/>
      <sheetName val="5"/>
      <sheetName val="Тср 19"/>
      <sheetName val="Тср 20"/>
      <sheetName val="Тср 20-24"/>
      <sheetName val="ТБР"/>
      <sheetName val="main gate house"/>
      <sheetName val="на 1 тут"/>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ow r="7">
          <cell r="G7">
            <v>0</v>
          </cell>
        </row>
      </sheetData>
      <sheetData sheetId="63">
        <row r="7">
          <cell r="G7">
            <v>0</v>
          </cell>
        </row>
      </sheetData>
      <sheetData sheetId="64">
        <row r="7">
          <cell r="G7">
            <v>0</v>
          </cell>
        </row>
      </sheetData>
      <sheetData sheetId="65">
        <row r="7">
          <cell r="G7">
            <v>0</v>
          </cell>
        </row>
      </sheetData>
      <sheetData sheetId="66" refreshError="1"/>
      <sheetData sheetId="67">
        <row r="7">
          <cell r="G7">
            <v>0</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Лист1"/>
      <sheetName val="Лист2"/>
      <sheetName val="Лист3"/>
      <sheetName val="11.2"/>
      <sheetName val="растогнутые 2015"/>
    </sheetNames>
    <sheetDataSet>
      <sheetData sheetId="0">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-1.2836953722228372E-16</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-2.5160939999999954</v>
          </cell>
          <cell r="K14">
            <v>-3.3306690738754696E-15</v>
          </cell>
          <cell r="L14">
            <v>0</v>
          </cell>
          <cell r="M14">
            <v>0</v>
          </cell>
          <cell r="N14">
            <v>0</v>
          </cell>
          <cell r="P14">
            <v>0</v>
          </cell>
          <cell r="Q14">
            <v>0</v>
          </cell>
          <cell r="R14">
            <v>0</v>
          </cell>
          <cell r="S14">
            <v>1.2434497875801753E-14</v>
          </cell>
          <cell r="U14">
            <v>1.7763568394002505E-14</v>
          </cell>
          <cell r="V14">
            <v>0</v>
          </cell>
          <cell r="W14">
            <v>2.1316282072803006E-14</v>
          </cell>
          <cell r="X14">
            <v>0</v>
          </cell>
          <cell r="Z14">
            <v>0</v>
          </cell>
          <cell r="AA14">
            <v>2.3092638912203256E-14</v>
          </cell>
          <cell r="AB14">
            <v>0</v>
          </cell>
          <cell r="AC14">
            <v>1.5987211554602254E-14</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v>0</v>
          </cell>
          <cell r="W15">
            <v>0</v>
          </cell>
          <cell r="X15">
            <v>0</v>
          </cell>
          <cell r="Z15">
            <v>0</v>
          </cell>
          <cell r="AA15">
            <v>0</v>
          </cell>
          <cell r="AB15">
            <v>0</v>
          </cell>
          <cell r="AC15">
            <v>0</v>
          </cell>
        </row>
        <row r="16">
          <cell r="E16">
            <v>0</v>
          </cell>
          <cell r="F16">
            <v>0</v>
          </cell>
          <cell r="G16">
            <v>0</v>
          </cell>
          <cell r="H16">
            <v>0</v>
          </cell>
          <cell r="I16">
            <v>0</v>
          </cell>
          <cell r="J16">
            <v>0</v>
          </cell>
          <cell r="K16">
            <v>1.1102230246251565E-15</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v>0</v>
          </cell>
          <cell r="W17">
            <v>0</v>
          </cell>
          <cell r="X17">
            <v>0</v>
          </cell>
          <cell r="Z17">
            <v>0</v>
          </cell>
          <cell r="AA17">
            <v>0</v>
          </cell>
          <cell r="AB17">
            <v>0</v>
          </cell>
          <cell r="AC17">
            <v>0</v>
          </cell>
        </row>
        <row r="18">
          <cell r="E18">
            <v>0</v>
          </cell>
          <cell r="F18">
            <v>0</v>
          </cell>
          <cell r="G18">
            <v>0</v>
          </cell>
          <cell r="H18">
            <v>0</v>
          </cell>
          <cell r="I18">
            <v>0</v>
          </cell>
          <cell r="J18">
            <v>0</v>
          </cell>
          <cell r="K18">
            <v>-5.1070259132757201E-15</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v>0</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2</v>
          </cell>
          <cell r="P21">
            <v>0</v>
          </cell>
          <cell r="Q21">
            <v>0</v>
          </cell>
          <cell r="R21">
            <v>-2</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-4.9960036108132044E-15</v>
          </cell>
          <cell r="L26">
            <v>0</v>
          </cell>
          <cell r="M26">
            <v>-1.1102230246251565E-15</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4.9960036108132044E-16</v>
          </cell>
          <cell r="K30">
            <v>2.4286128663675299E-15</v>
          </cell>
          <cell r="L30">
            <v>-3.3306690738754696E-15</v>
          </cell>
          <cell r="M30">
            <v>-4.4408920985006262E-16</v>
          </cell>
          <cell r="N30">
            <v>2.6645352591003757E-15</v>
          </cell>
          <cell r="P30">
            <v>-3.4416913763379853E-15</v>
          </cell>
          <cell r="Q30">
            <v>1.5543122344752192E-15</v>
          </cell>
          <cell r="R30">
            <v>6.6613381477509392E-16</v>
          </cell>
          <cell r="S30">
            <v>1.4432899320127035E-15</v>
          </cell>
          <cell r="U30">
            <v>2.7755575615628914E-15</v>
          </cell>
          <cell r="V30">
            <v>0</v>
          </cell>
          <cell r="W30">
            <v>-4.4408920985006262E-16</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-17</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-1.0703999999999996</v>
          </cell>
          <cell r="L32">
            <v>0</v>
          </cell>
          <cell r="M32">
            <v>0</v>
          </cell>
        </row>
        <row r="33">
          <cell r="C33" t="str">
            <v>Кульмяев Андрей</v>
          </cell>
          <cell r="D33">
            <v>0</v>
          </cell>
          <cell r="E33" t="str">
            <v>8-910-892-78-04</v>
          </cell>
          <cell r="F33">
            <v>0</v>
          </cell>
          <cell r="G33">
            <v>0</v>
          </cell>
          <cell r="H33">
            <v>0</v>
          </cell>
          <cell r="J33">
            <v>0</v>
          </cell>
          <cell r="K33">
            <v>-24</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1.3530843112619095E-16</v>
          </cell>
          <cell r="K34">
            <v>-1.3899259999999993</v>
          </cell>
          <cell r="L34">
            <v>2.2204460492503131E-16</v>
          </cell>
          <cell r="M34">
            <v>0</v>
          </cell>
          <cell r="N34">
            <v>4.0592529337857286E-16</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4.4408920985006262E-16</v>
          </cell>
          <cell r="L36">
            <v>-0.15499999999999997</v>
          </cell>
          <cell r="M36">
            <v>1.5265566588595902E-16</v>
          </cell>
          <cell r="N36">
            <v>-3.9000000000000284E-2</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0</v>
          </cell>
          <cell r="I53">
            <v>0</v>
          </cell>
          <cell r="J53">
            <v>0</v>
          </cell>
          <cell r="N53">
            <v>0</v>
          </cell>
        </row>
        <row r="54">
          <cell r="C54" t="str">
            <v>Ткаченко Евгения Николаевна</v>
          </cell>
          <cell r="D54" t="str">
            <v>(812) 320-22-87 (237)</v>
          </cell>
          <cell r="E54" t="str">
            <v>71 михалева</v>
          </cell>
          <cell r="F54" t="str">
            <v>ten@mrsksevzap.ru</v>
          </cell>
          <cell r="G54">
            <v>0</v>
          </cell>
          <cell r="H54">
            <v>0</v>
          </cell>
          <cell r="I54">
            <v>-3.5527136788005009E-15</v>
          </cell>
          <cell r="J54">
            <v>8.8817841970012523E-16</v>
          </cell>
          <cell r="K54">
            <v>0</v>
          </cell>
          <cell r="N54">
            <v>0</v>
          </cell>
        </row>
        <row r="55">
          <cell r="C55" t="str">
            <v>Поветкина Анаа Александровна</v>
          </cell>
          <cell r="D55" t="str">
            <v>(812) 305-10-67</v>
          </cell>
          <cell r="E55">
            <v>0</v>
          </cell>
          <cell r="F55">
            <v>0</v>
          </cell>
          <cell r="G55">
            <v>0</v>
          </cell>
          <cell r="H55">
            <v>0</v>
          </cell>
          <cell r="J55">
            <v>0</v>
          </cell>
          <cell r="K55">
            <v>0</v>
          </cell>
          <cell r="N55">
            <v>0</v>
          </cell>
        </row>
        <row r="56">
          <cell r="C56" t="str">
            <v>Крылова Ариадна Александровна</v>
          </cell>
          <cell r="D56" t="str">
            <v>(812) 305-10-42</v>
          </cell>
          <cell r="E56">
            <v>0</v>
          </cell>
          <cell r="F56">
            <v>0</v>
          </cell>
          <cell r="G56">
            <v>0</v>
          </cell>
          <cell r="H56">
            <v>0</v>
          </cell>
          <cell r="I56">
            <v>-9.9999999999267342E-5</v>
          </cell>
          <cell r="J56">
            <v>-0.39390000000000003</v>
          </cell>
          <cell r="K56">
            <v>0</v>
          </cell>
          <cell r="N56">
            <v>-3.6082248300317588E-16</v>
          </cell>
        </row>
        <row r="57">
          <cell r="C57" t="str">
            <v>Михалева Людмила Юрьевна</v>
          </cell>
          <cell r="D57" t="str">
            <v>(812) 305-10-71</v>
          </cell>
          <cell r="E57">
            <v>0</v>
          </cell>
          <cell r="F57">
            <v>0</v>
          </cell>
          <cell r="G57">
            <v>0</v>
          </cell>
          <cell r="H57">
            <v>0</v>
          </cell>
          <cell r="I57">
            <v>0</v>
          </cell>
          <cell r="J57">
            <v>0</v>
          </cell>
          <cell r="K57">
            <v>0</v>
          </cell>
          <cell r="N57">
            <v>0</v>
          </cell>
        </row>
        <row r="58">
          <cell r="C58" t="str">
            <v>Платашкина Вера</v>
          </cell>
          <cell r="D58">
            <v>0</v>
          </cell>
          <cell r="E58" t="str">
            <v>8-911-811-84-49</v>
          </cell>
          <cell r="F58">
            <v>0</v>
          </cell>
          <cell r="G58">
            <v>0</v>
          </cell>
          <cell r="H58">
            <v>0</v>
          </cell>
          <cell r="J58">
            <v>-4.2674197509029455E-16</v>
          </cell>
          <cell r="K58">
            <v>0</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-7.2164496600635175E-16</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0</v>
          </cell>
          <cell r="J62">
            <v>0</v>
          </cell>
          <cell r="K62">
            <v>1.8803652668644233</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0</v>
          </cell>
          <cell r="J64">
            <v>2.886579864025407E-15</v>
          </cell>
          <cell r="K64">
            <v>0</v>
          </cell>
          <cell r="N64">
            <v>-4.3298697960381105E-15</v>
          </cell>
        </row>
        <row r="65">
          <cell r="C65">
            <v>0</v>
          </cell>
        </row>
        <row r="66">
          <cell r="C66">
            <v>0</v>
          </cell>
          <cell r="D66" t="str">
            <v>(343) 216-17-60</v>
          </cell>
          <cell r="E66" t="str">
            <v>912-2300411</v>
          </cell>
          <cell r="F66">
            <v>0</v>
          </cell>
          <cell r="G66">
            <v>0</v>
          </cell>
          <cell r="H66">
            <v>0</v>
          </cell>
          <cell r="J66">
            <v>-4.6629367034256575E-15</v>
          </cell>
          <cell r="K66">
            <v>0</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0</v>
          </cell>
          <cell r="J68">
            <v>-4.3021142204224816E-16</v>
          </cell>
          <cell r="K68">
            <v>-0.45100898616364793</v>
          </cell>
          <cell r="N68">
            <v>-5.4123372450476381E-16</v>
          </cell>
        </row>
        <row r="69">
          <cell r="C69" t="str">
            <v>(Сливчук) Максимова Юлия</v>
          </cell>
          <cell r="D69" t="str">
            <v>215-26-86</v>
          </cell>
          <cell r="E69" t="str">
            <v>8-912-23-00-407</v>
          </cell>
          <cell r="F69">
            <v>0</v>
          </cell>
          <cell r="G69">
            <v>0</v>
          </cell>
          <cell r="H69">
            <v>0</v>
          </cell>
          <cell r="J69">
            <v>0</v>
          </cell>
          <cell r="K69">
            <v>0</v>
          </cell>
          <cell r="N69">
            <v>0</v>
          </cell>
        </row>
        <row r="70">
          <cell r="C70" t="str">
            <v>Шевелев Илья Владимирович</v>
          </cell>
          <cell r="F70">
            <v>0</v>
          </cell>
          <cell r="G70">
            <v>0</v>
          </cell>
          <cell r="H70">
            <v>0</v>
          </cell>
          <cell r="J70">
            <v>0.10079999999999978</v>
          </cell>
          <cell r="K70">
            <v>0.35885863636363635</v>
          </cell>
          <cell r="N70">
            <v>0.20000000000000007</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0</v>
          </cell>
          <cell r="J72">
            <v>-4.3021142204224816E-16</v>
          </cell>
          <cell r="K72">
            <v>0</v>
          </cell>
          <cell r="N72">
            <v>0</v>
          </cell>
        </row>
        <row r="73">
          <cell r="C73" t="str">
            <v>Соболева Наталья Анатольевна</v>
          </cell>
          <cell r="F73" t="str">
            <v>nsoboleva@mrsk-ural.ru</v>
          </cell>
          <cell r="G73">
            <v>0</v>
          </cell>
          <cell r="H73">
            <v>0</v>
          </cell>
          <cell r="J73">
            <v>0</v>
          </cell>
          <cell r="K73">
            <v>0</v>
          </cell>
          <cell r="N73">
            <v>0</v>
          </cell>
        </row>
        <row r="74">
          <cell r="C74" t="str">
            <v xml:space="preserve">Вилисова Анастасия </v>
          </cell>
          <cell r="D74" t="str">
            <v>(343) 215 26 29</v>
          </cell>
          <cell r="E74" t="str">
            <v>8-912-23-00-425</v>
          </cell>
          <cell r="F74">
            <v>0</v>
          </cell>
          <cell r="G74">
            <v>0</v>
          </cell>
          <cell r="H74">
            <v>0</v>
          </cell>
          <cell r="J74">
            <v>0</v>
          </cell>
          <cell r="K74">
            <v>0</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0</v>
          </cell>
          <cell r="J76">
            <v>0</v>
          </cell>
          <cell r="K76">
            <v>0</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0</v>
          </cell>
          <cell r="J78">
            <v>0</v>
          </cell>
          <cell r="K78">
            <v>0</v>
          </cell>
          <cell r="N78">
            <v>0</v>
          </cell>
        </row>
        <row r="79">
          <cell r="C79" t="str">
            <v>Ларюшкин Константин</v>
          </cell>
          <cell r="D79" t="str">
            <v>(343) 215-25-89</v>
          </cell>
          <cell r="E79">
            <v>0</v>
          </cell>
          <cell r="F79">
            <v>0</v>
          </cell>
          <cell r="G79">
            <v>0</v>
          </cell>
          <cell r="H79">
            <v>0</v>
          </cell>
          <cell r="J79">
            <v>0</v>
          </cell>
          <cell r="K79">
            <v>0</v>
          </cell>
          <cell r="N79">
            <v>0</v>
          </cell>
        </row>
        <row r="80">
          <cell r="C80" t="str">
            <v>Афанасьева Екатерина</v>
          </cell>
          <cell r="D80" t="str">
            <v>(343) 215-26-28</v>
          </cell>
          <cell r="E80">
            <v>0</v>
          </cell>
          <cell r="F80">
            <v>0</v>
          </cell>
          <cell r="G80">
            <v>0</v>
          </cell>
          <cell r="H80">
            <v>0</v>
          </cell>
          <cell r="J80">
            <v>0</v>
          </cell>
          <cell r="K80">
            <v>0</v>
          </cell>
          <cell r="N80">
            <v>0</v>
          </cell>
        </row>
        <row r="81">
          <cell r="C81" t="str">
            <v>Максимова Юлия</v>
          </cell>
          <cell r="D81" t="str">
            <v>(343) 216-17-68</v>
          </cell>
          <cell r="E81" t="str">
            <v>912-2300407</v>
          </cell>
          <cell r="F81" t="str">
            <v>YuMaksimova@mrsk-uv.ru</v>
          </cell>
          <cell r="G81">
            <v>0</v>
          </cell>
          <cell r="H81">
            <v>0</v>
          </cell>
          <cell r="J81">
            <v>0</v>
          </cell>
          <cell r="K81">
            <v>0</v>
          </cell>
          <cell r="N81">
            <v>0</v>
          </cell>
        </row>
        <row r="82">
          <cell r="C82" t="str">
            <v>Смирнова Наталья</v>
          </cell>
          <cell r="D82" t="str">
            <v>(343) 216-17-62 (4688)</v>
          </cell>
          <cell r="E82" t="str">
            <v xml:space="preserve"> </v>
          </cell>
          <cell r="F82">
            <v>0</v>
          </cell>
          <cell r="G82">
            <v>0</v>
          </cell>
          <cell r="H82">
            <v>0</v>
          </cell>
          <cell r="J82">
            <v>0</v>
          </cell>
          <cell r="K82">
            <v>0</v>
          </cell>
          <cell r="N82">
            <v>0</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0</v>
          </cell>
        </row>
        <row r="85">
          <cell r="C85" t="str">
            <v>Бахтурина Екатерина</v>
          </cell>
          <cell r="F85">
            <v>0</v>
          </cell>
          <cell r="G85">
            <v>0</v>
          </cell>
          <cell r="H85">
            <v>0</v>
          </cell>
        </row>
        <row r="86">
          <cell r="C86" t="str">
            <v>Белозерцев Юрий Тимофеевич</v>
          </cell>
          <cell r="F86">
            <v>0</v>
          </cell>
          <cell r="G86">
            <v>0</v>
          </cell>
          <cell r="H86">
            <v>4</v>
          </cell>
        </row>
        <row r="87">
          <cell r="C87" t="str">
            <v xml:space="preserve">Бурлак Вера Петровна </v>
          </cell>
          <cell r="F87">
            <v>0</v>
          </cell>
          <cell r="G87">
            <v>0</v>
          </cell>
          <cell r="H87">
            <v>4.6499999999999986E-2</v>
          </cell>
        </row>
        <row r="88">
          <cell r="C88" t="str">
            <v>Васильева Елизавета</v>
          </cell>
          <cell r="F88">
            <v>0</v>
          </cell>
          <cell r="G88">
            <v>0</v>
          </cell>
          <cell r="H88">
            <v>2</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4">
          <cell r="C4" t="str">
            <v>Гуджоян Дмитрий Олегович</v>
          </cell>
        </row>
      </sheetData>
      <sheetData sheetId="60"/>
      <sheetData sheetId="61"/>
      <sheetData sheetId="62" refreshError="1"/>
      <sheetData sheetId="6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 val="Сводка - лизинг"/>
    </sheetNames>
    <sheetDataSet>
      <sheetData sheetId="0"/>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5">
          <cell r="G5">
            <v>2222938.4948999998</v>
          </cell>
        </row>
      </sheetData>
      <sheetData sheetId="60">
        <row r="5">
          <cell r="G5">
            <v>2222938.4948999998</v>
          </cell>
        </row>
      </sheetData>
      <sheetData sheetId="61">
        <row r="5">
          <cell r="G5">
            <v>2222938.4948999998</v>
          </cell>
        </row>
      </sheetData>
      <sheetData sheetId="62">
        <row r="5">
          <cell r="G5">
            <v>2222938.4948999998</v>
          </cell>
        </row>
      </sheetData>
      <sheetData sheetId="63">
        <row r="5">
          <cell r="G5">
            <v>2222938.4948999998</v>
          </cell>
        </row>
      </sheetData>
      <sheetData sheetId="64">
        <row r="5">
          <cell r="G5">
            <v>2222938.4948999998</v>
          </cell>
        </row>
      </sheetData>
      <sheetData sheetId="65">
        <row r="5">
          <cell r="G5">
            <v>2222938.4948999998</v>
          </cell>
        </row>
      </sheetData>
      <sheetData sheetId="66">
        <row r="5">
          <cell r="G5">
            <v>2222938.4948999998</v>
          </cell>
        </row>
      </sheetData>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Регионы"/>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s>
    <sheetDataSet>
      <sheetData sheetId="0" refreshError="1"/>
      <sheetData sheetId="1">
        <row r="6">
          <cell r="D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6">
          <cell r="D6">
            <v>0</v>
          </cell>
        </row>
      </sheetData>
      <sheetData sheetId="11">
        <row r="6">
          <cell r="D6">
            <v>0</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E16">
            <v>0</v>
          </cell>
          <cell r="F16">
            <v>0</v>
          </cell>
          <cell r="G16">
            <v>0</v>
          </cell>
          <cell r="H16">
            <v>0</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topLeftCell="A43" workbookViewId="0">
      <selection activeCell="E46" sqref="E46"/>
    </sheetView>
  </sheetViews>
  <sheetFormatPr defaultColWidth="9" defaultRowHeight="15.75" x14ac:dyDescent="0.25"/>
  <cols>
    <col min="1" max="1" width="9" style="1" customWidth="1"/>
    <col min="2" max="2" width="56.85546875" style="1" customWidth="1"/>
    <col min="3" max="3" width="54.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09" t="s">
        <v>556</v>
      </c>
      <c r="B5" s="109"/>
      <c r="C5" s="109"/>
    </row>
    <row r="7" spans="1:3" s="1" customFormat="1" ht="18.95" customHeight="1" x14ac:dyDescent="0.3">
      <c r="A7" s="110" t="s">
        <v>3</v>
      </c>
      <c r="B7" s="110"/>
      <c r="C7" s="110"/>
    </row>
    <row r="9" spans="1:3" s="1" customFormat="1" ht="15.95" customHeight="1" x14ac:dyDescent="0.25">
      <c r="A9" s="111" t="s">
        <v>442</v>
      </c>
      <c r="B9" s="112"/>
      <c r="C9" s="112"/>
    </row>
    <row r="10" spans="1:3" s="1" customFormat="1" ht="15.95" customHeight="1" x14ac:dyDescent="0.25">
      <c r="A10" s="107" t="s">
        <v>4</v>
      </c>
      <c r="B10" s="107"/>
      <c r="C10" s="107"/>
    </row>
    <row r="12" spans="1:3" s="1" customFormat="1" ht="15.95" customHeight="1" x14ac:dyDescent="0.25">
      <c r="A12" s="109" t="s">
        <v>419</v>
      </c>
      <c r="B12" s="109"/>
      <c r="C12" s="109"/>
    </row>
    <row r="13" spans="1:3" s="1" customFormat="1" ht="15.95" customHeight="1" x14ac:dyDescent="0.25">
      <c r="A13" s="107" t="s">
        <v>5</v>
      </c>
      <c r="B13" s="107"/>
      <c r="C13" s="107"/>
    </row>
    <row r="15" spans="1:3" s="1" customFormat="1" ht="36" customHeight="1" x14ac:dyDescent="0.25">
      <c r="A15" s="106" t="s">
        <v>446</v>
      </c>
      <c r="B15" s="106"/>
      <c r="C15" s="106"/>
    </row>
    <row r="16" spans="1:3" s="1" customFormat="1" ht="15.95" customHeight="1" x14ac:dyDescent="0.25">
      <c r="A16" s="107" t="s">
        <v>6</v>
      </c>
      <c r="B16" s="107"/>
      <c r="C16" s="107"/>
    </row>
    <row r="18" spans="1:3" s="1" customFormat="1" ht="18.95" customHeight="1" x14ac:dyDescent="0.3">
      <c r="A18" s="108" t="s">
        <v>7</v>
      </c>
      <c r="B18" s="108"/>
      <c r="C18" s="108"/>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41.25" customHeight="1" x14ac:dyDescent="0.25">
      <c r="A22" s="27">
        <v>1</v>
      </c>
      <c r="B22" s="45" t="s">
        <v>11</v>
      </c>
      <c r="C22" s="90" t="s">
        <v>544</v>
      </c>
    </row>
    <row r="23" spans="1:3" s="1" customFormat="1" ht="78.75" x14ac:dyDescent="0.25">
      <c r="A23" s="27">
        <v>2</v>
      </c>
      <c r="B23" s="45" t="s">
        <v>12</v>
      </c>
      <c r="C23" s="90" t="s">
        <v>545</v>
      </c>
    </row>
    <row r="24" spans="1:3" ht="15.95" customHeight="1" x14ac:dyDescent="0.25">
      <c r="A24" s="45"/>
      <c r="B24" s="45"/>
      <c r="C24" s="45"/>
    </row>
    <row r="25" spans="1:3" s="1" customFormat="1" ht="48" customHeight="1" x14ac:dyDescent="0.25">
      <c r="A25" s="27">
        <v>3</v>
      </c>
      <c r="B25" s="45" t="s">
        <v>13</v>
      </c>
      <c r="C25" s="45" t="s">
        <v>445</v>
      </c>
    </row>
    <row r="26" spans="1:3" s="1" customFormat="1" ht="32.1" customHeight="1" x14ac:dyDescent="0.25">
      <c r="A26" s="27">
        <v>4</v>
      </c>
      <c r="B26" s="45" t="s">
        <v>14</v>
      </c>
      <c r="C26" s="45" t="s">
        <v>15</v>
      </c>
    </row>
    <row r="27" spans="1:3" s="1" customFormat="1" ht="48" customHeight="1" x14ac:dyDescent="0.25">
      <c r="A27" s="27">
        <v>5</v>
      </c>
      <c r="B27" s="45" t="s">
        <v>16</v>
      </c>
      <c r="C27" s="45" t="s">
        <v>430</v>
      </c>
    </row>
    <row r="28" spans="1:3" s="1" customFormat="1" ht="15.95" customHeight="1" x14ac:dyDescent="0.25">
      <c r="A28" s="27">
        <v>6</v>
      </c>
      <c r="B28" s="45" t="s">
        <v>17</v>
      </c>
      <c r="C28" s="45" t="s">
        <v>18</v>
      </c>
    </row>
    <row r="29" spans="1:3" s="1" customFormat="1" ht="32.1" customHeight="1" x14ac:dyDescent="0.25">
      <c r="A29" s="27">
        <v>7</v>
      </c>
      <c r="B29" s="45" t="s">
        <v>19</v>
      </c>
      <c r="C29" s="45" t="s">
        <v>18</v>
      </c>
    </row>
    <row r="30" spans="1:3" s="1" customFormat="1" ht="32.1" customHeight="1" x14ac:dyDescent="0.25">
      <c r="A30" s="27">
        <v>8</v>
      </c>
      <c r="B30" s="45" t="s">
        <v>20</v>
      </c>
      <c r="C30" s="45" t="s">
        <v>18</v>
      </c>
    </row>
    <row r="31" spans="1:3" s="1" customFormat="1" ht="32.1" customHeight="1" x14ac:dyDescent="0.25">
      <c r="A31" s="27">
        <v>9</v>
      </c>
      <c r="B31" s="45" t="s">
        <v>21</v>
      </c>
      <c r="C31" s="45" t="s">
        <v>18</v>
      </c>
    </row>
    <row r="32" spans="1:3" s="1" customFormat="1" ht="32.1" customHeight="1" x14ac:dyDescent="0.25">
      <c r="A32" s="27">
        <v>10</v>
      </c>
      <c r="B32" s="45" t="s">
        <v>22</v>
      </c>
      <c r="C32" s="45" t="s">
        <v>18</v>
      </c>
    </row>
    <row r="33" spans="1:3" s="1" customFormat="1" ht="78.95" customHeight="1" x14ac:dyDescent="0.25">
      <c r="A33" s="27">
        <v>11</v>
      </c>
      <c r="B33" s="45" t="s">
        <v>23</v>
      </c>
      <c r="C33" s="45" t="s">
        <v>32</v>
      </c>
    </row>
    <row r="34" spans="1:3" s="1" customFormat="1" ht="78.95" customHeight="1" x14ac:dyDescent="0.25">
      <c r="A34" s="27">
        <v>12</v>
      </c>
      <c r="B34" s="45" t="s">
        <v>24</v>
      </c>
      <c r="C34" s="45" t="s">
        <v>18</v>
      </c>
    </row>
    <row r="35" spans="1:3" s="1" customFormat="1" ht="48" customHeight="1" x14ac:dyDescent="0.25">
      <c r="A35" s="27">
        <v>13</v>
      </c>
      <c r="B35" s="45" t="s">
        <v>25</v>
      </c>
      <c r="C35" s="45" t="s">
        <v>18</v>
      </c>
    </row>
    <row r="36" spans="1:3" s="1" customFormat="1" ht="32.1" customHeight="1" x14ac:dyDescent="0.25">
      <c r="A36" s="27">
        <v>14</v>
      </c>
      <c r="B36" s="45" t="s">
        <v>26</v>
      </c>
      <c r="C36" s="45" t="s">
        <v>18</v>
      </c>
    </row>
    <row r="37" spans="1:3" s="1" customFormat="1" ht="15.95" customHeight="1" x14ac:dyDescent="0.25">
      <c r="A37" s="27">
        <v>15</v>
      </c>
      <c r="B37" s="45" t="s">
        <v>27</v>
      </c>
      <c r="C37" s="90" t="s">
        <v>537</v>
      </c>
    </row>
    <row r="38" spans="1:3" s="1" customFormat="1" ht="15.95" customHeight="1" x14ac:dyDescent="0.25">
      <c r="A38" s="27">
        <v>16</v>
      </c>
      <c r="B38" s="45" t="s">
        <v>29</v>
      </c>
      <c r="C38" s="45" t="s">
        <v>18</v>
      </c>
    </row>
    <row r="39" spans="1:3" ht="15.95" customHeight="1" x14ac:dyDescent="0.25">
      <c r="A39" s="45"/>
      <c r="B39" s="45"/>
      <c r="C39" s="45"/>
    </row>
    <row r="40" spans="1:3" s="1" customFormat="1" ht="179.25" customHeight="1" x14ac:dyDescent="0.25">
      <c r="A40" s="27">
        <v>17</v>
      </c>
      <c r="B40" s="45" t="s">
        <v>30</v>
      </c>
      <c r="C40" s="99" t="s">
        <v>546</v>
      </c>
    </row>
    <row r="41" spans="1:3" s="1" customFormat="1" ht="95.1" customHeight="1" x14ac:dyDescent="0.25">
      <c r="A41" s="27">
        <v>18</v>
      </c>
      <c r="B41" s="45" t="s">
        <v>31</v>
      </c>
      <c r="C41" s="90" t="s">
        <v>32</v>
      </c>
    </row>
    <row r="42" spans="1:3" s="1" customFormat="1" ht="63" customHeight="1" x14ac:dyDescent="0.25">
      <c r="A42" s="27">
        <v>19</v>
      </c>
      <c r="B42" s="45" t="s">
        <v>33</v>
      </c>
      <c r="C42" s="90" t="s">
        <v>434</v>
      </c>
    </row>
    <row r="43" spans="1:3" s="1" customFormat="1" ht="158.1" customHeight="1" x14ac:dyDescent="0.25">
      <c r="A43" s="27">
        <v>20</v>
      </c>
      <c r="B43" s="45" t="s">
        <v>34</v>
      </c>
      <c r="C43" s="90" t="s">
        <v>547</v>
      </c>
    </row>
    <row r="44" spans="1:3" s="1" customFormat="1" ht="78.95" customHeight="1" x14ac:dyDescent="0.25">
      <c r="A44" s="27">
        <v>21</v>
      </c>
      <c r="B44" s="45" t="s">
        <v>35</v>
      </c>
      <c r="C44" s="90" t="s">
        <v>434</v>
      </c>
    </row>
    <row r="45" spans="1:3" s="1" customFormat="1" ht="78.95" customHeight="1" x14ac:dyDescent="0.25">
      <c r="A45" s="27">
        <v>22</v>
      </c>
      <c r="B45" s="45" t="s">
        <v>36</v>
      </c>
      <c r="C45" s="90" t="s">
        <v>548</v>
      </c>
    </row>
    <row r="46" spans="1:3" s="1" customFormat="1" ht="78.95" customHeight="1" x14ac:dyDescent="0.25">
      <c r="A46" s="27">
        <v>23</v>
      </c>
      <c r="B46" s="45" t="s">
        <v>37</v>
      </c>
      <c r="C46" s="90" t="s">
        <v>623</v>
      </c>
    </row>
    <row r="47" spans="1:3" ht="15.95" customHeight="1" x14ac:dyDescent="0.25">
      <c r="A47" s="45"/>
      <c r="B47" s="45"/>
      <c r="C47" s="45"/>
    </row>
    <row r="48" spans="1:3" s="1" customFormat="1" ht="48" customHeight="1" x14ac:dyDescent="0.25">
      <c r="A48" s="27">
        <v>24</v>
      </c>
      <c r="B48" s="45" t="s">
        <v>38</v>
      </c>
      <c r="C48" s="40" t="s">
        <v>524</v>
      </c>
    </row>
    <row r="49" spans="1:3" s="1" customFormat="1" ht="48" customHeight="1" x14ac:dyDescent="0.25">
      <c r="A49" s="27">
        <v>25</v>
      </c>
      <c r="B49" s="45" t="s">
        <v>39</v>
      </c>
      <c r="C49" s="40" t="s">
        <v>525</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A1:BP104"/>
  <sheetViews>
    <sheetView topLeftCell="A7" zoomScale="70" zoomScaleNormal="70" zoomScaleSheetLayoutView="70" workbookViewId="0">
      <selection activeCell="I24" sqref="I24"/>
    </sheetView>
  </sheetViews>
  <sheetFormatPr defaultColWidth="9.140625" defaultRowHeight="15.75" x14ac:dyDescent="0.25"/>
  <cols>
    <col min="1" max="1" width="7.42578125" style="66" customWidth="1"/>
    <col min="2" max="2" width="49" style="66" customWidth="1"/>
    <col min="3" max="3" width="15.7109375" style="66" customWidth="1"/>
    <col min="4" max="4" width="16.85546875" style="66" customWidth="1"/>
    <col min="5" max="5" width="13" style="67" customWidth="1"/>
    <col min="6" max="6" width="17" style="67" customWidth="1"/>
    <col min="7" max="7" width="13.7109375" style="68" customWidth="1"/>
    <col min="8" max="8" width="13.85546875" style="68" customWidth="1"/>
    <col min="9" max="9" width="14.5703125" style="67" customWidth="1"/>
    <col min="10" max="10" width="12.7109375" style="67" customWidth="1"/>
    <col min="11" max="11" width="12.7109375" style="68" customWidth="1"/>
    <col min="12" max="12" width="12.7109375" style="67" customWidth="1"/>
    <col min="13" max="13" width="12.7109375" style="68" customWidth="1"/>
    <col min="14" max="14" width="12.7109375" style="67" customWidth="1"/>
    <col min="15" max="15" width="12.7109375" style="68" customWidth="1"/>
    <col min="16" max="16" width="12.7109375" style="67" customWidth="1"/>
    <col min="17" max="17" width="12.7109375" style="68" customWidth="1"/>
    <col min="18" max="18" width="12.7109375" style="67" customWidth="1"/>
    <col min="19" max="19" width="12.7109375" style="68" customWidth="1"/>
    <col min="20" max="20" width="12.7109375" style="67" customWidth="1"/>
    <col min="21" max="21" width="12.7109375" style="68" customWidth="1"/>
    <col min="22" max="22" width="12.7109375" style="67" customWidth="1"/>
    <col min="23" max="23" width="12.7109375" style="68" customWidth="1"/>
    <col min="24" max="24" width="12.7109375" style="67" customWidth="1"/>
    <col min="25" max="25" width="12.7109375" style="68" customWidth="1"/>
    <col min="26" max="26" width="12.7109375" style="67" customWidth="1"/>
    <col min="27" max="27" width="12.7109375" style="68" customWidth="1"/>
    <col min="28" max="28" width="12.7109375" style="67" customWidth="1"/>
    <col min="29" max="29" width="12.7109375" style="68" customWidth="1"/>
    <col min="30" max="30" width="12.7109375" style="67" customWidth="1"/>
    <col min="31" max="31" width="12.7109375" style="68" customWidth="1"/>
    <col min="32" max="32" width="12.7109375" style="67" customWidth="1"/>
    <col min="33" max="33" width="12.7109375" style="68" customWidth="1"/>
    <col min="34" max="34" width="12.7109375" style="67" customWidth="1"/>
    <col min="35" max="35" width="12.7109375" style="68" customWidth="1"/>
    <col min="36" max="36" width="12.7109375" style="67" customWidth="1"/>
    <col min="37" max="37" width="12.7109375" style="68" customWidth="1"/>
    <col min="38" max="38" width="12.7109375" style="67" customWidth="1"/>
    <col min="39" max="39" width="12.7109375" style="68" customWidth="1"/>
    <col min="40" max="40" width="12.7109375" style="67" customWidth="1"/>
    <col min="41" max="41" width="12.7109375" style="68" customWidth="1"/>
    <col min="42" max="42" width="12.7109375" style="67" customWidth="1"/>
    <col min="43" max="43" width="12.7109375" style="68" customWidth="1"/>
    <col min="44" max="44" width="12.7109375" style="67" customWidth="1"/>
    <col min="45" max="45" width="12.7109375" style="68" customWidth="1"/>
    <col min="46" max="46" width="12.7109375" style="67" customWidth="1"/>
    <col min="47" max="47" width="12.7109375" style="68" customWidth="1"/>
    <col min="48" max="48" width="12.7109375" style="67" customWidth="1"/>
    <col min="49" max="49" width="12.7109375" style="68" customWidth="1"/>
    <col min="50" max="51" width="15.7109375" style="67" customWidth="1"/>
    <col min="52" max="52" width="9.140625" style="66" customWidth="1"/>
    <col min="53" max="54" width="9.140625" style="66" hidden="1" customWidth="1"/>
    <col min="55" max="55" width="25" style="66" hidden="1" customWidth="1"/>
    <col min="56" max="16384" width="9.140625" style="66"/>
  </cols>
  <sheetData>
    <row r="1" spans="1:51" x14ac:dyDescent="0.25">
      <c r="A1" s="91"/>
      <c r="B1" s="91"/>
      <c r="C1" s="92" t="s">
        <v>448</v>
      </c>
      <c r="D1" s="91"/>
      <c r="E1" s="91"/>
      <c r="F1" s="91"/>
      <c r="G1" s="91"/>
      <c r="H1" s="91"/>
      <c r="I1" s="91"/>
      <c r="J1" s="92" t="s">
        <v>0</v>
      </c>
      <c r="K1" s="91"/>
      <c r="L1" s="91"/>
      <c r="M1" s="91"/>
      <c r="N1" s="91"/>
      <c r="O1" s="91"/>
      <c r="P1" s="91"/>
      <c r="Q1" s="91"/>
      <c r="R1" s="91"/>
      <c r="S1" s="91"/>
      <c r="T1" s="91"/>
      <c r="U1" s="91"/>
      <c r="V1" s="91"/>
      <c r="W1" s="91"/>
      <c r="X1" s="91"/>
      <c r="Y1" s="91"/>
      <c r="Z1" s="91"/>
      <c r="AA1" s="91"/>
      <c r="AB1" s="91"/>
      <c r="AC1" s="91"/>
      <c r="AD1" s="91"/>
      <c r="AE1" s="91"/>
      <c r="AF1" s="91"/>
      <c r="AG1" s="91"/>
      <c r="AH1" s="91"/>
      <c r="AI1" s="91"/>
      <c r="AJ1" s="91"/>
      <c r="AK1" s="91"/>
      <c r="AL1" s="91"/>
      <c r="AM1" s="91"/>
      <c r="AN1" s="91"/>
      <c r="AO1" s="91"/>
      <c r="AP1" s="91"/>
      <c r="AQ1" s="91"/>
      <c r="AR1" s="91"/>
      <c r="AS1" s="91"/>
      <c r="AT1" s="91"/>
      <c r="AU1" s="91"/>
      <c r="AV1" s="91"/>
      <c r="AW1" s="91"/>
      <c r="AX1" s="66"/>
      <c r="AY1" s="66"/>
    </row>
    <row r="2" spans="1:51" x14ac:dyDescent="0.25">
      <c r="A2" s="91"/>
      <c r="B2" s="91"/>
      <c r="C2" s="92" t="s">
        <v>448</v>
      </c>
      <c r="D2" s="91"/>
      <c r="E2" s="91"/>
      <c r="F2" s="91"/>
      <c r="G2" s="91"/>
      <c r="H2" s="91"/>
      <c r="I2" s="91"/>
      <c r="J2" s="92" t="s">
        <v>1</v>
      </c>
      <c r="K2" s="91"/>
      <c r="L2" s="91"/>
      <c r="M2" s="91"/>
      <c r="N2" s="91"/>
      <c r="O2" s="91"/>
      <c r="P2" s="91"/>
      <c r="Q2" s="91"/>
      <c r="R2" s="91"/>
      <c r="S2" s="91"/>
      <c r="T2" s="91"/>
      <c r="U2" s="91"/>
      <c r="V2" s="91"/>
      <c r="W2" s="91"/>
      <c r="X2" s="91"/>
      <c r="Y2" s="91"/>
      <c r="Z2" s="91"/>
      <c r="AA2" s="91"/>
      <c r="AB2" s="91"/>
      <c r="AC2" s="91"/>
      <c r="AD2" s="91"/>
      <c r="AE2" s="91"/>
      <c r="AF2" s="91"/>
      <c r="AG2" s="91"/>
      <c r="AH2" s="91"/>
      <c r="AI2" s="91"/>
      <c r="AJ2" s="91"/>
      <c r="AK2" s="91"/>
      <c r="AL2" s="91"/>
      <c r="AM2" s="91"/>
      <c r="AN2" s="91"/>
      <c r="AO2" s="91"/>
      <c r="AP2" s="91"/>
      <c r="AQ2" s="91"/>
      <c r="AR2" s="91"/>
      <c r="AS2" s="91"/>
      <c r="AT2" s="91"/>
      <c r="AU2" s="91"/>
      <c r="AV2" s="91"/>
      <c r="AW2" s="91"/>
      <c r="AX2" s="66"/>
      <c r="AY2" s="66"/>
    </row>
    <row r="3" spans="1:51" x14ac:dyDescent="0.25">
      <c r="A3" s="91"/>
      <c r="B3" s="91"/>
      <c r="C3" s="92" t="s">
        <v>448</v>
      </c>
      <c r="D3" s="91"/>
      <c r="E3" s="91"/>
      <c r="F3" s="91"/>
      <c r="G3" s="91"/>
      <c r="H3" s="91"/>
      <c r="I3" s="91"/>
      <c r="J3" s="92" t="s">
        <v>2</v>
      </c>
      <c r="K3" s="91"/>
      <c r="L3" s="91"/>
      <c r="M3" s="91"/>
      <c r="N3" s="91"/>
      <c r="O3" s="91"/>
      <c r="P3" s="91"/>
      <c r="Q3" s="91"/>
      <c r="R3" s="91"/>
      <c r="S3" s="91"/>
      <c r="T3" s="91"/>
      <c r="U3" s="91"/>
      <c r="V3" s="91"/>
      <c r="W3" s="91"/>
      <c r="X3" s="91"/>
      <c r="Y3" s="91"/>
      <c r="Z3" s="91"/>
      <c r="AA3" s="91"/>
      <c r="AB3" s="91"/>
      <c r="AC3" s="91"/>
      <c r="AD3" s="91"/>
      <c r="AE3" s="91"/>
      <c r="AF3" s="91"/>
      <c r="AG3" s="91"/>
      <c r="AH3" s="91"/>
      <c r="AI3" s="91"/>
      <c r="AJ3" s="91"/>
      <c r="AK3" s="91"/>
      <c r="AL3" s="91"/>
      <c r="AM3" s="91"/>
      <c r="AN3" s="91"/>
      <c r="AO3" s="91"/>
      <c r="AP3" s="91"/>
      <c r="AQ3" s="91"/>
      <c r="AR3" s="91"/>
      <c r="AS3" s="91"/>
      <c r="AT3" s="91"/>
      <c r="AU3" s="91"/>
      <c r="AV3" s="91"/>
      <c r="AW3" s="91"/>
      <c r="AX3" s="66"/>
      <c r="AY3" s="66"/>
    </row>
    <row r="4" spans="1:51" ht="18.75" customHeight="1" x14ac:dyDescent="0.25">
      <c r="A4" s="91"/>
      <c r="B4" s="91"/>
      <c r="C4" s="91"/>
      <c r="D4" s="91"/>
      <c r="E4" s="91"/>
      <c r="F4" s="91"/>
      <c r="G4" s="91"/>
      <c r="H4" s="91"/>
      <c r="I4" s="91"/>
      <c r="J4" s="91"/>
      <c r="K4" s="91"/>
      <c r="L4" s="91"/>
      <c r="M4" s="91"/>
      <c r="N4" s="91"/>
      <c r="O4" s="91"/>
      <c r="P4" s="91"/>
      <c r="Q4" s="91"/>
      <c r="R4" s="91"/>
      <c r="S4" s="91"/>
      <c r="T4" s="91"/>
      <c r="U4" s="91"/>
      <c r="V4" s="91"/>
      <c r="W4" s="91"/>
      <c r="X4" s="91"/>
      <c r="Y4" s="91"/>
      <c r="Z4" s="91"/>
      <c r="AA4" s="91"/>
      <c r="AB4" s="91"/>
      <c r="AC4" s="91"/>
      <c r="AD4" s="91"/>
      <c r="AE4" s="91"/>
      <c r="AF4" s="91"/>
      <c r="AG4" s="91"/>
      <c r="AH4" s="91"/>
      <c r="AI4" s="91"/>
      <c r="AJ4" s="91"/>
      <c r="AK4" s="91"/>
      <c r="AL4" s="91"/>
      <c r="AM4" s="91"/>
      <c r="AN4" s="91"/>
      <c r="AO4" s="91"/>
      <c r="AP4" s="91"/>
      <c r="AQ4" s="91"/>
      <c r="AR4" s="91"/>
      <c r="AS4" s="91"/>
      <c r="AT4" s="91"/>
      <c r="AU4" s="91"/>
      <c r="AV4" s="91"/>
      <c r="AW4" s="91"/>
      <c r="AX4" s="66"/>
      <c r="AY4" s="66"/>
    </row>
    <row r="5" spans="1:51" x14ac:dyDescent="0.25">
      <c r="A5" s="161" t="s">
        <v>556</v>
      </c>
      <c r="B5" s="161"/>
      <c r="C5" s="161"/>
      <c r="D5" s="161"/>
      <c r="E5" s="161"/>
      <c r="F5" s="161"/>
      <c r="G5" s="161"/>
      <c r="H5" s="161"/>
      <c r="I5" s="161"/>
      <c r="J5" s="161"/>
      <c r="K5" s="161"/>
      <c r="L5" s="91"/>
      <c r="M5" s="91"/>
      <c r="N5" s="91"/>
      <c r="O5" s="91"/>
      <c r="P5" s="91"/>
      <c r="Q5" s="91"/>
      <c r="R5" s="91"/>
      <c r="S5" s="91"/>
      <c r="T5" s="91"/>
      <c r="U5" s="91"/>
      <c r="V5" s="91"/>
      <c r="W5" s="91"/>
      <c r="X5" s="91"/>
      <c r="Y5" s="91"/>
      <c r="Z5" s="91"/>
      <c r="AA5" s="91"/>
      <c r="AB5" s="91"/>
      <c r="AC5" s="91"/>
      <c r="AD5" s="91"/>
      <c r="AE5" s="91"/>
      <c r="AF5" s="91"/>
      <c r="AG5" s="91"/>
      <c r="AH5" s="91"/>
      <c r="AI5" s="91"/>
      <c r="AJ5" s="91"/>
      <c r="AK5" s="91"/>
      <c r="AL5" s="91"/>
      <c r="AM5" s="91"/>
      <c r="AN5" s="91"/>
      <c r="AO5" s="91"/>
      <c r="AP5" s="91"/>
      <c r="AQ5" s="91"/>
      <c r="AR5" s="91"/>
      <c r="AS5" s="91"/>
      <c r="AT5" s="91"/>
      <c r="AU5" s="91"/>
      <c r="AV5" s="91"/>
      <c r="AW5" s="91"/>
      <c r="AX5" s="66"/>
      <c r="AY5" s="66"/>
    </row>
    <row r="6" spans="1:51" x14ac:dyDescent="0.25">
      <c r="A6" s="91"/>
      <c r="B6" s="91"/>
      <c r="C6" s="91"/>
      <c r="D6" s="91"/>
      <c r="E6" s="91"/>
      <c r="F6" s="91"/>
      <c r="G6" s="91"/>
      <c r="H6" s="91"/>
      <c r="I6" s="91"/>
      <c r="J6" s="91"/>
      <c r="K6" s="91"/>
      <c r="L6" s="91"/>
      <c r="M6" s="91"/>
      <c r="N6" s="91"/>
      <c r="O6" s="91"/>
      <c r="P6" s="91"/>
      <c r="Q6" s="91"/>
      <c r="R6" s="91"/>
      <c r="S6" s="91"/>
      <c r="T6" s="91"/>
      <c r="U6" s="91"/>
      <c r="V6" s="91"/>
      <c r="W6" s="91"/>
      <c r="X6" s="91"/>
      <c r="Y6" s="91"/>
      <c r="Z6" s="91"/>
      <c r="AA6" s="91"/>
      <c r="AB6" s="91"/>
      <c r="AC6" s="91"/>
      <c r="AD6" s="91"/>
      <c r="AE6" s="91"/>
      <c r="AF6" s="91"/>
      <c r="AG6" s="91"/>
      <c r="AH6" s="91"/>
      <c r="AI6" s="91"/>
      <c r="AJ6" s="91"/>
      <c r="AK6" s="91"/>
      <c r="AL6" s="91"/>
      <c r="AM6" s="91"/>
      <c r="AN6" s="91"/>
      <c r="AO6" s="91"/>
      <c r="AP6" s="91"/>
      <c r="AQ6" s="91"/>
      <c r="AR6" s="91"/>
      <c r="AS6" s="91"/>
      <c r="AT6" s="91"/>
      <c r="AU6" s="91"/>
      <c r="AV6" s="91"/>
      <c r="AW6" s="91"/>
      <c r="AX6" s="66"/>
      <c r="AY6" s="66"/>
    </row>
    <row r="7" spans="1:51" ht="18.75" x14ac:dyDescent="0.3">
      <c r="A7" s="162" t="s">
        <v>486</v>
      </c>
      <c r="B7" s="162"/>
      <c r="C7" s="162"/>
      <c r="D7" s="162"/>
      <c r="E7" s="162"/>
      <c r="F7" s="162"/>
      <c r="G7" s="162"/>
      <c r="H7" s="162"/>
      <c r="I7" s="162"/>
      <c r="J7" s="162"/>
      <c r="K7" s="162"/>
      <c r="L7" s="91"/>
      <c r="M7" s="91"/>
      <c r="N7" s="91"/>
      <c r="O7" s="91"/>
      <c r="P7" s="91"/>
      <c r="Q7" s="91"/>
      <c r="R7" s="91"/>
      <c r="S7" s="91"/>
      <c r="T7" s="91"/>
      <c r="U7" s="91"/>
      <c r="V7" s="91"/>
      <c r="W7" s="91"/>
      <c r="X7" s="91"/>
      <c r="Y7" s="91"/>
      <c r="Z7" s="91"/>
      <c r="AA7" s="91"/>
      <c r="AB7" s="91"/>
      <c r="AC7" s="91"/>
      <c r="AD7" s="91"/>
      <c r="AE7" s="91"/>
      <c r="AF7" s="91"/>
      <c r="AG7" s="91"/>
      <c r="AH7" s="91"/>
      <c r="AI7" s="91"/>
      <c r="AJ7" s="91"/>
      <c r="AK7" s="91"/>
      <c r="AL7" s="91"/>
      <c r="AM7" s="91"/>
      <c r="AN7" s="91"/>
      <c r="AO7" s="91"/>
      <c r="AP7" s="91"/>
      <c r="AQ7" s="91"/>
      <c r="AR7" s="91"/>
      <c r="AS7" s="91"/>
      <c r="AT7" s="91"/>
      <c r="AU7" s="91"/>
      <c r="AV7" s="91"/>
      <c r="AW7" s="91"/>
      <c r="AX7" s="66"/>
      <c r="AY7" s="66"/>
    </row>
    <row r="8" spans="1:51" x14ac:dyDescent="0.25">
      <c r="A8" s="91"/>
      <c r="B8" s="91"/>
      <c r="C8" s="91"/>
      <c r="D8" s="91"/>
      <c r="E8" s="91"/>
      <c r="F8" s="91"/>
      <c r="G8" s="91"/>
      <c r="H8" s="91"/>
      <c r="I8" s="91"/>
      <c r="J8" s="91"/>
      <c r="K8" s="91"/>
      <c r="L8" s="91"/>
      <c r="M8" s="91"/>
      <c r="N8" s="91"/>
      <c r="O8" s="91"/>
      <c r="P8" s="91"/>
      <c r="Q8" s="91"/>
      <c r="R8" s="91"/>
      <c r="S8" s="91"/>
      <c r="T8" s="91"/>
      <c r="U8" s="91"/>
      <c r="V8" s="91"/>
      <c r="W8" s="91"/>
      <c r="X8" s="91"/>
      <c r="Y8" s="91"/>
      <c r="Z8" s="91"/>
      <c r="AA8" s="91"/>
      <c r="AB8" s="91"/>
      <c r="AC8" s="91"/>
      <c r="AD8" s="91"/>
      <c r="AE8" s="91"/>
      <c r="AF8" s="91"/>
      <c r="AG8" s="91"/>
      <c r="AH8" s="91"/>
      <c r="AI8" s="91"/>
      <c r="AJ8" s="91"/>
      <c r="AK8" s="91"/>
      <c r="AL8" s="91"/>
      <c r="AM8" s="91"/>
      <c r="AN8" s="91"/>
      <c r="AO8" s="91"/>
      <c r="AP8" s="91"/>
      <c r="AQ8" s="91"/>
      <c r="AR8" s="91"/>
      <c r="AS8" s="91"/>
      <c r="AT8" s="91"/>
      <c r="AU8" s="91"/>
      <c r="AV8" s="91"/>
      <c r="AW8" s="91"/>
      <c r="AX8" s="66"/>
      <c r="AY8" s="66"/>
    </row>
    <row r="9" spans="1:51" ht="18.75" customHeight="1" x14ac:dyDescent="0.25">
      <c r="A9" s="161" t="s">
        <v>523</v>
      </c>
      <c r="B9" s="161"/>
      <c r="C9" s="161"/>
      <c r="D9" s="161"/>
      <c r="E9" s="161"/>
      <c r="F9" s="161"/>
      <c r="G9" s="161"/>
      <c r="H9" s="161"/>
      <c r="I9" s="161"/>
      <c r="J9" s="161"/>
      <c r="K9" s="161"/>
      <c r="L9" s="91"/>
      <c r="M9" s="91"/>
      <c r="N9" s="91"/>
      <c r="O9" s="91"/>
      <c r="P9" s="91"/>
      <c r="Q9" s="91"/>
      <c r="R9" s="91"/>
      <c r="S9" s="91"/>
      <c r="T9" s="91"/>
      <c r="U9" s="91"/>
      <c r="V9" s="91"/>
      <c r="W9" s="91"/>
      <c r="X9" s="91"/>
      <c r="Y9" s="91"/>
      <c r="Z9" s="91"/>
      <c r="AA9" s="91"/>
      <c r="AB9" s="91"/>
      <c r="AC9" s="91"/>
      <c r="AD9" s="91"/>
      <c r="AE9" s="91"/>
      <c r="AF9" s="91"/>
      <c r="AG9" s="91"/>
      <c r="AH9" s="91"/>
      <c r="AI9" s="91"/>
      <c r="AJ9" s="91"/>
      <c r="AK9" s="91"/>
      <c r="AL9" s="91"/>
      <c r="AM9" s="91"/>
      <c r="AN9" s="91"/>
      <c r="AO9" s="91"/>
      <c r="AP9" s="91"/>
      <c r="AQ9" s="91"/>
      <c r="AR9" s="91"/>
      <c r="AS9" s="91"/>
      <c r="AT9" s="91"/>
      <c r="AU9" s="91"/>
      <c r="AV9" s="91"/>
      <c r="AW9" s="91"/>
      <c r="AX9" s="66"/>
      <c r="AY9" s="66"/>
    </row>
    <row r="10" spans="1:51" x14ac:dyDescent="0.25">
      <c r="A10" s="163" t="s">
        <v>487</v>
      </c>
      <c r="B10" s="163"/>
      <c r="C10" s="163"/>
      <c r="D10" s="163"/>
      <c r="E10" s="163"/>
      <c r="F10" s="163"/>
      <c r="G10" s="163"/>
      <c r="H10" s="163"/>
      <c r="I10" s="163"/>
      <c r="J10" s="163"/>
      <c r="K10" s="163"/>
      <c r="L10" s="91"/>
      <c r="M10" s="91"/>
      <c r="N10" s="91"/>
      <c r="O10" s="91"/>
      <c r="P10" s="91"/>
      <c r="Q10" s="91"/>
      <c r="R10" s="91"/>
      <c r="S10" s="91"/>
      <c r="T10" s="91"/>
      <c r="U10" s="91"/>
      <c r="V10" s="91"/>
      <c r="W10" s="91"/>
      <c r="X10" s="91"/>
      <c r="Y10" s="91"/>
      <c r="Z10" s="91"/>
      <c r="AA10" s="91"/>
      <c r="AB10" s="91"/>
      <c r="AC10" s="91"/>
      <c r="AD10" s="91"/>
      <c r="AE10" s="91"/>
      <c r="AF10" s="91"/>
      <c r="AG10" s="91"/>
      <c r="AH10" s="91"/>
      <c r="AI10" s="91"/>
      <c r="AJ10" s="91"/>
      <c r="AK10" s="91"/>
      <c r="AL10" s="91"/>
      <c r="AM10" s="91"/>
      <c r="AN10" s="91"/>
      <c r="AO10" s="91"/>
      <c r="AP10" s="91"/>
      <c r="AQ10" s="91"/>
      <c r="AR10" s="91"/>
      <c r="AS10" s="91"/>
      <c r="AT10" s="91"/>
      <c r="AU10" s="91"/>
      <c r="AV10" s="91"/>
      <c r="AW10" s="91"/>
      <c r="AX10" s="66"/>
      <c r="AY10" s="66"/>
    </row>
    <row r="11" spans="1:51" x14ac:dyDescent="0.25">
      <c r="A11" s="91"/>
      <c r="B11" s="91"/>
      <c r="C11" s="91"/>
      <c r="D11" s="91"/>
      <c r="E11" s="91"/>
      <c r="F11" s="91"/>
      <c r="G11" s="91"/>
      <c r="H11" s="91"/>
      <c r="I11" s="91"/>
      <c r="J11" s="91"/>
      <c r="K11" s="91"/>
      <c r="L11" s="91"/>
      <c r="M11" s="91"/>
      <c r="N11" s="91"/>
      <c r="O11" s="91"/>
      <c r="P11" s="91"/>
      <c r="Q11" s="91"/>
      <c r="R11" s="91"/>
      <c r="S11" s="91"/>
      <c r="T11" s="91"/>
      <c r="U11" s="91"/>
      <c r="V11" s="91"/>
      <c r="W11" s="91"/>
      <c r="X11" s="91"/>
      <c r="Y11" s="91"/>
      <c r="Z11" s="91"/>
      <c r="AA11" s="91"/>
      <c r="AB11" s="91"/>
      <c r="AC11" s="91"/>
      <c r="AD11" s="91"/>
      <c r="AE11" s="91"/>
      <c r="AF11" s="91"/>
      <c r="AG11" s="91"/>
      <c r="AH11" s="91"/>
      <c r="AI11" s="91"/>
      <c r="AJ11" s="91"/>
      <c r="AK11" s="91"/>
      <c r="AL11" s="91"/>
      <c r="AM11" s="91"/>
      <c r="AN11" s="91"/>
      <c r="AO11" s="91"/>
      <c r="AP11" s="91"/>
      <c r="AQ11" s="91"/>
      <c r="AR11" s="91"/>
      <c r="AS11" s="91"/>
      <c r="AT11" s="91"/>
      <c r="AU11" s="91"/>
      <c r="AV11" s="91"/>
      <c r="AW11" s="91"/>
      <c r="AX11" s="66"/>
      <c r="AY11" s="66"/>
    </row>
    <row r="12" spans="1:51" x14ac:dyDescent="0.25">
      <c r="A12" s="161" t="s">
        <v>419</v>
      </c>
      <c r="B12" s="161"/>
      <c r="C12" s="161"/>
      <c r="D12" s="161"/>
      <c r="E12" s="161"/>
      <c r="F12" s="161"/>
      <c r="G12" s="161"/>
      <c r="H12" s="161"/>
      <c r="I12" s="161"/>
      <c r="J12" s="161"/>
      <c r="K12" s="161"/>
      <c r="L12" s="91"/>
      <c r="M12" s="91"/>
      <c r="N12" s="91"/>
      <c r="O12" s="91"/>
      <c r="P12" s="91"/>
      <c r="Q12" s="91"/>
      <c r="R12" s="91"/>
      <c r="S12" s="91"/>
      <c r="T12" s="91"/>
      <c r="U12" s="91"/>
      <c r="V12" s="91"/>
      <c r="W12" s="91"/>
      <c r="X12" s="91"/>
      <c r="Y12" s="91"/>
      <c r="Z12" s="91"/>
      <c r="AA12" s="91"/>
      <c r="AB12" s="91"/>
      <c r="AC12" s="91"/>
      <c r="AD12" s="91"/>
      <c r="AE12" s="91"/>
      <c r="AF12" s="91"/>
      <c r="AG12" s="91"/>
      <c r="AH12" s="91"/>
      <c r="AI12" s="91"/>
      <c r="AJ12" s="91"/>
      <c r="AK12" s="91"/>
      <c r="AL12" s="91"/>
      <c r="AM12" s="91"/>
      <c r="AN12" s="91"/>
      <c r="AO12" s="91"/>
      <c r="AP12" s="91"/>
      <c r="AQ12" s="91"/>
      <c r="AR12" s="91"/>
      <c r="AS12" s="91"/>
      <c r="AT12" s="91"/>
      <c r="AU12" s="91"/>
      <c r="AV12" s="91"/>
      <c r="AW12" s="91"/>
      <c r="AX12" s="66"/>
      <c r="AY12" s="66"/>
    </row>
    <row r="13" spans="1:51" ht="16.5" customHeight="1" x14ac:dyDescent="0.25">
      <c r="A13" s="163" t="s">
        <v>488</v>
      </c>
      <c r="B13" s="163"/>
      <c r="C13" s="163"/>
      <c r="D13" s="163"/>
      <c r="E13" s="163"/>
      <c r="F13" s="163"/>
      <c r="G13" s="163"/>
      <c r="H13" s="163"/>
      <c r="I13" s="163"/>
      <c r="J13" s="163"/>
      <c r="K13" s="163"/>
      <c r="L13" s="91"/>
      <c r="M13" s="91"/>
      <c r="N13" s="91"/>
      <c r="O13" s="91"/>
      <c r="P13" s="91"/>
      <c r="Q13" s="91"/>
      <c r="R13" s="91"/>
      <c r="S13" s="91"/>
      <c r="T13" s="91"/>
      <c r="U13" s="91"/>
      <c r="V13" s="91"/>
      <c r="W13" s="91"/>
      <c r="X13" s="91"/>
      <c r="Y13" s="91"/>
      <c r="Z13" s="91"/>
      <c r="AA13" s="91"/>
      <c r="AB13" s="91"/>
      <c r="AC13" s="91"/>
      <c r="AD13" s="91"/>
      <c r="AE13" s="91"/>
      <c r="AF13" s="91"/>
      <c r="AG13" s="91"/>
      <c r="AH13" s="91"/>
      <c r="AI13" s="91"/>
      <c r="AJ13" s="91"/>
      <c r="AK13" s="91"/>
      <c r="AL13" s="91"/>
      <c r="AM13" s="91"/>
      <c r="AN13" s="91"/>
      <c r="AO13" s="91"/>
      <c r="AP13" s="91"/>
      <c r="AQ13" s="91"/>
      <c r="AR13" s="91"/>
      <c r="AS13" s="91"/>
      <c r="AT13" s="91"/>
      <c r="AU13" s="91"/>
      <c r="AV13" s="91"/>
      <c r="AW13" s="91"/>
      <c r="AX13" s="66"/>
      <c r="AY13" s="66"/>
    </row>
    <row r="14" spans="1:51" x14ac:dyDescent="0.25">
      <c r="A14" s="91"/>
      <c r="B14" s="91"/>
      <c r="C14" s="91"/>
      <c r="D14" s="91"/>
      <c r="E14" s="91"/>
      <c r="F14" s="91"/>
      <c r="G14" s="91"/>
      <c r="H14" s="91"/>
      <c r="I14" s="91"/>
      <c r="J14" s="91"/>
      <c r="K14" s="91"/>
      <c r="L14" s="91"/>
      <c r="M14" s="91"/>
      <c r="N14" s="91"/>
      <c r="O14" s="91"/>
      <c r="P14" s="91"/>
      <c r="Q14" s="91"/>
      <c r="R14" s="91"/>
      <c r="S14" s="91"/>
      <c r="T14" s="91"/>
      <c r="U14" s="91"/>
      <c r="V14" s="91"/>
      <c r="W14" s="91"/>
      <c r="X14" s="91"/>
      <c r="Y14" s="91"/>
      <c r="Z14" s="91"/>
      <c r="AA14" s="91"/>
      <c r="AB14" s="91"/>
      <c r="AC14" s="91"/>
      <c r="AD14" s="91"/>
      <c r="AE14" s="91"/>
      <c r="AF14" s="91"/>
      <c r="AG14" s="91"/>
      <c r="AH14" s="91"/>
      <c r="AI14" s="91"/>
      <c r="AJ14" s="91"/>
      <c r="AK14" s="91"/>
      <c r="AL14" s="91"/>
      <c r="AM14" s="91"/>
      <c r="AN14" s="91"/>
      <c r="AO14" s="91"/>
      <c r="AP14" s="91"/>
      <c r="AQ14" s="91"/>
      <c r="AR14" s="91"/>
      <c r="AS14" s="91"/>
      <c r="AT14" s="91"/>
      <c r="AU14" s="91"/>
      <c r="AV14" s="91"/>
      <c r="AW14" s="91"/>
      <c r="AX14" s="66"/>
      <c r="AY14" s="66"/>
    </row>
    <row r="15" spans="1:51" ht="45" customHeight="1" x14ac:dyDescent="0.25">
      <c r="A15" s="164" t="s">
        <v>446</v>
      </c>
      <c r="B15" s="164"/>
      <c r="C15" s="164"/>
      <c r="D15" s="164"/>
      <c r="E15" s="164"/>
      <c r="F15" s="164"/>
      <c r="G15" s="164"/>
      <c r="H15" s="164"/>
      <c r="I15" s="164"/>
      <c r="J15" s="164"/>
      <c r="K15" s="164"/>
      <c r="L15" s="91"/>
      <c r="M15" s="91"/>
      <c r="N15" s="91"/>
      <c r="O15" s="91"/>
      <c r="P15" s="91"/>
      <c r="Q15" s="91"/>
      <c r="R15" s="91"/>
      <c r="S15" s="91"/>
      <c r="T15" s="91"/>
      <c r="U15" s="91"/>
      <c r="V15" s="91"/>
      <c r="W15" s="91"/>
      <c r="X15" s="91"/>
      <c r="Y15" s="91"/>
      <c r="Z15" s="91"/>
      <c r="AA15" s="91"/>
      <c r="AB15" s="91"/>
      <c r="AC15" s="91"/>
      <c r="AD15" s="91"/>
      <c r="AE15" s="91"/>
      <c r="AF15" s="91"/>
      <c r="AG15" s="91"/>
      <c r="AH15" s="91"/>
      <c r="AI15" s="91"/>
      <c r="AJ15" s="91"/>
      <c r="AK15" s="91"/>
      <c r="AL15" s="91"/>
      <c r="AM15" s="91"/>
      <c r="AN15" s="91"/>
      <c r="AO15" s="91"/>
      <c r="AP15" s="91"/>
      <c r="AQ15" s="91"/>
      <c r="AR15" s="91"/>
      <c r="AS15" s="91"/>
      <c r="AT15" s="91"/>
      <c r="AU15" s="91"/>
      <c r="AV15" s="91"/>
      <c r="AW15" s="91"/>
      <c r="AX15" s="66"/>
      <c r="AY15" s="66"/>
    </row>
    <row r="16" spans="1:51" x14ac:dyDescent="0.25">
      <c r="A16" s="163" t="s">
        <v>489</v>
      </c>
      <c r="B16" s="163"/>
      <c r="C16" s="163"/>
      <c r="D16" s="163"/>
      <c r="E16" s="163"/>
      <c r="F16" s="163"/>
      <c r="G16" s="163"/>
      <c r="H16" s="163"/>
      <c r="I16" s="163"/>
      <c r="J16" s="163"/>
      <c r="K16" s="163"/>
      <c r="L16" s="91"/>
      <c r="M16" s="91"/>
      <c r="N16" s="91"/>
      <c r="O16" s="91"/>
      <c r="P16" s="91"/>
      <c r="Q16" s="91"/>
      <c r="R16" s="91"/>
      <c r="S16" s="91"/>
      <c r="T16" s="91"/>
      <c r="U16" s="91"/>
      <c r="V16" s="91"/>
      <c r="W16" s="91"/>
      <c r="X16" s="91"/>
      <c r="Y16" s="91"/>
      <c r="Z16" s="91"/>
      <c r="AA16" s="91"/>
      <c r="AB16" s="91"/>
      <c r="AC16" s="91"/>
      <c r="AD16" s="91"/>
      <c r="AE16" s="91"/>
      <c r="AF16" s="91"/>
      <c r="AG16" s="91"/>
      <c r="AH16" s="91"/>
      <c r="AI16" s="91"/>
      <c r="AJ16" s="91"/>
      <c r="AK16" s="91"/>
      <c r="AL16" s="91"/>
      <c r="AM16" s="91"/>
      <c r="AN16" s="91"/>
      <c r="AO16" s="91"/>
      <c r="AP16" s="91"/>
      <c r="AQ16" s="91"/>
      <c r="AR16" s="91"/>
      <c r="AS16" s="91"/>
      <c r="AT16" s="91"/>
      <c r="AU16" s="91"/>
      <c r="AV16" s="91"/>
      <c r="AW16" s="91"/>
      <c r="AX16" s="66"/>
      <c r="AY16" s="66"/>
    </row>
    <row r="17" spans="1:54" x14ac:dyDescent="0.25">
      <c r="A17" s="91"/>
      <c r="B17" s="91"/>
      <c r="C17" s="91"/>
      <c r="D17" s="91"/>
      <c r="E17" s="91"/>
      <c r="F17" s="91"/>
      <c r="G17" s="91"/>
      <c r="H17" s="91"/>
      <c r="I17" s="91"/>
      <c r="J17" s="91"/>
      <c r="K17" s="91"/>
      <c r="L17" s="91"/>
      <c r="M17" s="91"/>
      <c r="N17" s="91"/>
      <c r="O17" s="91"/>
      <c r="P17" s="91"/>
      <c r="Q17" s="91"/>
      <c r="R17" s="91"/>
      <c r="S17" s="91"/>
      <c r="T17" s="91"/>
      <c r="U17" s="91"/>
      <c r="V17" s="91"/>
      <c r="W17" s="91"/>
      <c r="X17" s="91"/>
      <c r="Y17" s="91"/>
      <c r="Z17" s="91"/>
      <c r="AA17" s="91"/>
      <c r="AB17" s="91"/>
      <c r="AC17" s="91"/>
      <c r="AD17" s="91"/>
      <c r="AE17" s="91"/>
      <c r="AF17" s="91"/>
      <c r="AG17" s="91"/>
      <c r="AH17" s="91"/>
      <c r="AI17" s="91"/>
      <c r="AJ17" s="91"/>
      <c r="AK17" s="91"/>
      <c r="AL17" s="91"/>
      <c r="AM17" s="91"/>
      <c r="AN17" s="91"/>
      <c r="AO17" s="91"/>
      <c r="AP17" s="91"/>
      <c r="AQ17" s="91"/>
      <c r="AR17" s="91"/>
      <c r="AS17" s="91"/>
      <c r="AT17" s="91"/>
      <c r="AU17" s="91"/>
      <c r="AV17" s="91"/>
      <c r="AW17" s="91"/>
    </row>
    <row r="18" spans="1:54" ht="18.75" x14ac:dyDescent="0.3">
      <c r="A18" s="165" t="s">
        <v>275</v>
      </c>
      <c r="B18" s="165"/>
      <c r="C18" s="165"/>
      <c r="D18" s="165"/>
      <c r="E18" s="165"/>
      <c r="F18" s="165"/>
      <c r="G18" s="165"/>
      <c r="H18" s="165"/>
      <c r="I18" s="165"/>
      <c r="J18" s="165"/>
      <c r="K18" s="165"/>
      <c r="L18" s="91"/>
      <c r="M18" s="91"/>
      <c r="N18" s="91"/>
      <c r="O18" s="91"/>
      <c r="P18" s="91"/>
      <c r="Q18" s="91"/>
      <c r="R18" s="91"/>
      <c r="S18" s="91"/>
      <c r="T18" s="91"/>
      <c r="U18" s="91"/>
      <c r="V18" s="91"/>
      <c r="W18" s="91"/>
      <c r="X18" s="91"/>
      <c r="Y18" s="91"/>
      <c r="Z18" s="91"/>
      <c r="AA18" s="91"/>
      <c r="AB18" s="91"/>
      <c r="AC18" s="91"/>
      <c r="AD18" s="91"/>
      <c r="AE18" s="91"/>
      <c r="AF18" s="91"/>
      <c r="AG18" s="91"/>
      <c r="AH18" s="91"/>
      <c r="AI18" s="91"/>
      <c r="AJ18" s="91"/>
      <c r="AK18" s="91"/>
      <c r="AL18" s="91"/>
      <c r="AM18" s="91"/>
      <c r="AN18" s="91"/>
      <c r="AO18" s="91"/>
      <c r="AP18" s="91"/>
      <c r="AQ18" s="91"/>
      <c r="AR18" s="91"/>
      <c r="AS18" s="91"/>
      <c r="AT18" s="91"/>
      <c r="AU18" s="91"/>
      <c r="AV18" s="91"/>
      <c r="AW18" s="91"/>
    </row>
    <row r="19" spans="1:54" x14ac:dyDescent="0.25">
      <c r="A19" s="91"/>
      <c r="B19" s="91"/>
      <c r="C19" s="91"/>
      <c r="D19" s="91"/>
      <c r="E19" s="91"/>
      <c r="F19" s="91"/>
      <c r="G19" s="91"/>
      <c r="H19" s="91"/>
      <c r="I19" s="91"/>
      <c r="J19" s="91"/>
      <c r="K19" s="91"/>
      <c r="L19" s="91"/>
      <c r="M19" s="91"/>
      <c r="N19" s="91"/>
      <c r="O19" s="91"/>
      <c r="P19" s="91"/>
      <c r="Q19" s="91"/>
      <c r="R19" s="91"/>
      <c r="S19" s="91"/>
      <c r="T19" s="91"/>
      <c r="U19" s="91"/>
      <c r="V19" s="91"/>
      <c r="W19" s="91"/>
      <c r="X19" s="91"/>
      <c r="Y19" s="91"/>
      <c r="Z19" s="91"/>
      <c r="AA19" s="91"/>
      <c r="AB19" s="91"/>
      <c r="AC19" s="91"/>
      <c r="AD19" s="91"/>
      <c r="AE19" s="91"/>
      <c r="AF19" s="91"/>
      <c r="AG19" s="91"/>
      <c r="AH19" s="91"/>
      <c r="AI19" s="91"/>
      <c r="AJ19" s="91"/>
      <c r="AK19" s="91"/>
      <c r="AL19" s="91"/>
      <c r="AM19" s="91"/>
      <c r="AN19" s="91"/>
      <c r="AO19" s="91"/>
      <c r="AP19" s="91"/>
      <c r="AQ19" s="91"/>
      <c r="AR19" s="91"/>
      <c r="AS19" s="91"/>
      <c r="AT19" s="91"/>
      <c r="AU19" s="91"/>
      <c r="AV19" s="91"/>
      <c r="AW19" s="91"/>
    </row>
    <row r="20" spans="1:54" ht="26.25" customHeight="1" x14ac:dyDescent="0.25">
      <c r="A20" s="153" t="s">
        <v>276</v>
      </c>
      <c r="B20" s="153" t="s">
        <v>277</v>
      </c>
      <c r="C20" s="153" t="s">
        <v>278</v>
      </c>
      <c r="D20" s="153"/>
      <c r="E20" s="153" t="s">
        <v>279</v>
      </c>
      <c r="F20" s="153"/>
      <c r="G20" s="153" t="s">
        <v>526</v>
      </c>
      <c r="H20" s="152" t="s">
        <v>490</v>
      </c>
      <c r="I20" s="152"/>
      <c r="J20" s="152"/>
      <c r="K20" s="152"/>
      <c r="L20" s="152" t="s">
        <v>491</v>
      </c>
      <c r="M20" s="152"/>
      <c r="N20" s="152"/>
      <c r="O20" s="152"/>
      <c r="P20" s="152" t="s">
        <v>492</v>
      </c>
      <c r="Q20" s="152"/>
      <c r="R20" s="152"/>
      <c r="S20" s="152"/>
      <c r="T20" s="152" t="s">
        <v>493</v>
      </c>
      <c r="U20" s="152"/>
      <c r="V20" s="152"/>
      <c r="W20" s="152"/>
      <c r="X20" s="152" t="s">
        <v>494</v>
      </c>
      <c r="Y20" s="152"/>
      <c r="Z20" s="152"/>
      <c r="AA20" s="152"/>
      <c r="AB20" s="152" t="s">
        <v>495</v>
      </c>
      <c r="AC20" s="152"/>
      <c r="AD20" s="152"/>
      <c r="AE20" s="152"/>
      <c r="AF20" s="152" t="s">
        <v>496</v>
      </c>
      <c r="AG20" s="152"/>
      <c r="AH20" s="152"/>
      <c r="AI20" s="152"/>
      <c r="AJ20" s="152" t="s">
        <v>497</v>
      </c>
      <c r="AK20" s="152"/>
      <c r="AL20" s="152"/>
      <c r="AM20" s="152"/>
      <c r="AN20" s="152" t="s">
        <v>498</v>
      </c>
      <c r="AO20" s="152"/>
      <c r="AP20" s="152"/>
      <c r="AQ20" s="152"/>
      <c r="AR20" s="152" t="s">
        <v>499</v>
      </c>
      <c r="AS20" s="152"/>
      <c r="AT20" s="152"/>
      <c r="AU20" s="152"/>
      <c r="AV20" s="153" t="s">
        <v>280</v>
      </c>
      <c r="AW20" s="153"/>
      <c r="AX20" s="159" t="s">
        <v>280</v>
      </c>
      <c r="AY20" s="159"/>
      <c r="AZ20" s="69"/>
      <c r="BA20" s="69"/>
      <c r="BB20" s="70"/>
    </row>
    <row r="21" spans="1:54" ht="32.25" customHeight="1" x14ac:dyDescent="0.25">
      <c r="A21" s="166"/>
      <c r="B21" s="166"/>
      <c r="C21" s="154"/>
      <c r="D21" s="155"/>
      <c r="E21" s="154"/>
      <c r="F21" s="155"/>
      <c r="G21" s="166"/>
      <c r="H21" s="152" t="s">
        <v>213</v>
      </c>
      <c r="I21" s="152"/>
      <c r="J21" s="152" t="s">
        <v>500</v>
      </c>
      <c r="K21" s="152"/>
      <c r="L21" s="152" t="s">
        <v>213</v>
      </c>
      <c r="M21" s="152"/>
      <c r="N21" s="152" t="s">
        <v>500</v>
      </c>
      <c r="O21" s="152"/>
      <c r="P21" s="152" t="s">
        <v>213</v>
      </c>
      <c r="Q21" s="152"/>
      <c r="R21" s="152" t="s">
        <v>500</v>
      </c>
      <c r="S21" s="152"/>
      <c r="T21" s="152" t="s">
        <v>213</v>
      </c>
      <c r="U21" s="152"/>
      <c r="V21" s="152" t="s">
        <v>500</v>
      </c>
      <c r="W21" s="152"/>
      <c r="X21" s="152" t="s">
        <v>213</v>
      </c>
      <c r="Y21" s="152"/>
      <c r="Z21" s="152" t="s">
        <v>500</v>
      </c>
      <c r="AA21" s="152"/>
      <c r="AB21" s="152" t="s">
        <v>213</v>
      </c>
      <c r="AC21" s="152"/>
      <c r="AD21" s="152" t="s">
        <v>527</v>
      </c>
      <c r="AE21" s="152"/>
      <c r="AF21" s="152" t="s">
        <v>213</v>
      </c>
      <c r="AG21" s="152"/>
      <c r="AH21" s="152" t="s">
        <v>527</v>
      </c>
      <c r="AI21" s="152"/>
      <c r="AJ21" s="152" t="s">
        <v>213</v>
      </c>
      <c r="AK21" s="152"/>
      <c r="AL21" s="152" t="s">
        <v>527</v>
      </c>
      <c r="AM21" s="152"/>
      <c r="AN21" s="152" t="s">
        <v>213</v>
      </c>
      <c r="AO21" s="152"/>
      <c r="AP21" s="152" t="s">
        <v>527</v>
      </c>
      <c r="AQ21" s="152"/>
      <c r="AR21" s="152" t="s">
        <v>213</v>
      </c>
      <c r="AS21" s="152"/>
      <c r="AT21" s="152" t="s">
        <v>527</v>
      </c>
      <c r="AU21" s="152"/>
      <c r="AV21" s="154"/>
      <c r="AW21" s="155"/>
      <c r="AX21" s="159"/>
      <c r="AY21" s="159"/>
      <c r="AZ21" s="71"/>
      <c r="BA21" s="71"/>
    </row>
    <row r="22" spans="1:54" ht="74.25" customHeight="1" x14ac:dyDescent="0.25">
      <c r="A22" s="167"/>
      <c r="B22" s="167"/>
      <c r="C22" s="101" t="s">
        <v>213</v>
      </c>
      <c r="D22" s="101" t="s">
        <v>281</v>
      </c>
      <c r="E22" s="101" t="s">
        <v>501</v>
      </c>
      <c r="F22" s="101" t="s">
        <v>558</v>
      </c>
      <c r="G22" s="167"/>
      <c r="H22" s="101" t="s">
        <v>282</v>
      </c>
      <c r="I22" s="101" t="s">
        <v>283</v>
      </c>
      <c r="J22" s="101" t="s">
        <v>282</v>
      </c>
      <c r="K22" s="101" t="s">
        <v>283</v>
      </c>
      <c r="L22" s="101" t="s">
        <v>282</v>
      </c>
      <c r="M22" s="101" t="s">
        <v>283</v>
      </c>
      <c r="N22" s="101" t="s">
        <v>282</v>
      </c>
      <c r="O22" s="101" t="s">
        <v>283</v>
      </c>
      <c r="P22" s="101" t="s">
        <v>282</v>
      </c>
      <c r="Q22" s="101" t="s">
        <v>283</v>
      </c>
      <c r="R22" s="101" t="s">
        <v>282</v>
      </c>
      <c r="S22" s="101" t="s">
        <v>283</v>
      </c>
      <c r="T22" s="101" t="s">
        <v>282</v>
      </c>
      <c r="U22" s="101" t="s">
        <v>283</v>
      </c>
      <c r="V22" s="101" t="s">
        <v>282</v>
      </c>
      <c r="W22" s="101" t="s">
        <v>283</v>
      </c>
      <c r="X22" s="101" t="s">
        <v>282</v>
      </c>
      <c r="Y22" s="101" t="s">
        <v>283</v>
      </c>
      <c r="Z22" s="101" t="s">
        <v>282</v>
      </c>
      <c r="AA22" s="101" t="s">
        <v>283</v>
      </c>
      <c r="AB22" s="101" t="s">
        <v>282</v>
      </c>
      <c r="AC22" s="101" t="s">
        <v>283</v>
      </c>
      <c r="AD22" s="101" t="s">
        <v>282</v>
      </c>
      <c r="AE22" s="101" t="s">
        <v>283</v>
      </c>
      <c r="AF22" s="101" t="s">
        <v>282</v>
      </c>
      <c r="AG22" s="101" t="s">
        <v>283</v>
      </c>
      <c r="AH22" s="101" t="s">
        <v>282</v>
      </c>
      <c r="AI22" s="101" t="s">
        <v>283</v>
      </c>
      <c r="AJ22" s="101" t="s">
        <v>282</v>
      </c>
      <c r="AK22" s="101" t="s">
        <v>283</v>
      </c>
      <c r="AL22" s="101" t="s">
        <v>282</v>
      </c>
      <c r="AM22" s="101" t="s">
        <v>283</v>
      </c>
      <c r="AN22" s="101" t="s">
        <v>282</v>
      </c>
      <c r="AO22" s="101" t="s">
        <v>283</v>
      </c>
      <c r="AP22" s="101" t="s">
        <v>282</v>
      </c>
      <c r="AQ22" s="101" t="s">
        <v>283</v>
      </c>
      <c r="AR22" s="101" t="s">
        <v>282</v>
      </c>
      <c r="AS22" s="101" t="s">
        <v>283</v>
      </c>
      <c r="AT22" s="101" t="s">
        <v>282</v>
      </c>
      <c r="AU22" s="101" t="s">
        <v>283</v>
      </c>
      <c r="AV22" s="101" t="s">
        <v>502</v>
      </c>
      <c r="AW22" s="101" t="s">
        <v>527</v>
      </c>
      <c r="AX22" s="72" t="s">
        <v>502</v>
      </c>
      <c r="AY22" s="72" t="s">
        <v>281</v>
      </c>
      <c r="AZ22" s="71"/>
      <c r="BA22" s="71"/>
    </row>
    <row r="23" spans="1:54" ht="19.5" customHeight="1" x14ac:dyDescent="0.25">
      <c r="A23" s="102" t="s">
        <v>559</v>
      </c>
      <c r="B23" s="102" t="s">
        <v>560</v>
      </c>
      <c r="C23" s="102" t="s">
        <v>561</v>
      </c>
      <c r="D23" s="102" t="s">
        <v>562</v>
      </c>
      <c r="E23" s="102" t="s">
        <v>563</v>
      </c>
      <c r="F23" s="102" t="s">
        <v>564</v>
      </c>
      <c r="G23" s="102" t="s">
        <v>565</v>
      </c>
      <c r="H23" s="102" t="s">
        <v>566</v>
      </c>
      <c r="I23" s="102" t="s">
        <v>567</v>
      </c>
      <c r="J23" s="102" t="s">
        <v>568</v>
      </c>
      <c r="K23" s="102" t="s">
        <v>569</v>
      </c>
      <c r="L23" s="102" t="s">
        <v>570</v>
      </c>
      <c r="M23" s="102" t="s">
        <v>571</v>
      </c>
      <c r="N23" s="102" t="s">
        <v>572</v>
      </c>
      <c r="O23" s="102" t="s">
        <v>573</v>
      </c>
      <c r="P23" s="102" t="s">
        <v>574</v>
      </c>
      <c r="Q23" s="102" t="s">
        <v>575</v>
      </c>
      <c r="R23" s="102" t="s">
        <v>576</v>
      </c>
      <c r="S23" s="102" t="s">
        <v>577</v>
      </c>
      <c r="T23" s="102" t="s">
        <v>578</v>
      </c>
      <c r="U23" s="102" t="s">
        <v>579</v>
      </c>
      <c r="V23" s="102" t="s">
        <v>580</v>
      </c>
      <c r="W23" s="102" t="s">
        <v>581</v>
      </c>
      <c r="X23" s="102" t="s">
        <v>582</v>
      </c>
      <c r="Y23" s="102" t="s">
        <v>583</v>
      </c>
      <c r="Z23" s="102" t="s">
        <v>584</v>
      </c>
      <c r="AA23" s="102" t="s">
        <v>585</v>
      </c>
      <c r="AB23" s="102" t="s">
        <v>586</v>
      </c>
      <c r="AC23" s="102" t="s">
        <v>587</v>
      </c>
      <c r="AD23" s="102" t="s">
        <v>588</v>
      </c>
      <c r="AE23" s="102" t="s">
        <v>589</v>
      </c>
      <c r="AF23" s="102" t="s">
        <v>590</v>
      </c>
      <c r="AG23" s="102" t="s">
        <v>591</v>
      </c>
      <c r="AH23" s="102" t="s">
        <v>592</v>
      </c>
      <c r="AI23" s="102" t="s">
        <v>593</v>
      </c>
      <c r="AJ23" s="102" t="s">
        <v>594</v>
      </c>
      <c r="AK23" s="102" t="s">
        <v>595</v>
      </c>
      <c r="AL23" s="102" t="s">
        <v>596</v>
      </c>
      <c r="AM23" s="102" t="s">
        <v>597</v>
      </c>
      <c r="AN23" s="102" t="s">
        <v>598</v>
      </c>
      <c r="AO23" s="102" t="s">
        <v>599</v>
      </c>
      <c r="AP23" s="102" t="s">
        <v>600</v>
      </c>
      <c r="AQ23" s="102" t="s">
        <v>601</v>
      </c>
      <c r="AR23" s="102" t="s">
        <v>602</v>
      </c>
      <c r="AS23" s="102" t="s">
        <v>603</v>
      </c>
      <c r="AT23" s="102" t="s">
        <v>604</v>
      </c>
      <c r="AU23" s="102" t="s">
        <v>605</v>
      </c>
      <c r="AV23" s="102" t="s">
        <v>606</v>
      </c>
      <c r="AW23" s="102" t="s">
        <v>607</v>
      </c>
      <c r="AX23" s="42">
        <v>48</v>
      </c>
      <c r="AY23" s="42">
        <v>49</v>
      </c>
      <c r="AZ23" s="71"/>
      <c r="BA23" s="71"/>
    </row>
    <row r="24" spans="1:54" ht="60" customHeight="1" x14ac:dyDescent="0.25">
      <c r="A24" s="103" t="s">
        <v>559</v>
      </c>
      <c r="B24" s="103" t="s">
        <v>284</v>
      </c>
      <c r="C24" s="104" t="s">
        <v>608</v>
      </c>
      <c r="D24" s="104" t="s">
        <v>608</v>
      </c>
      <c r="E24" s="104" t="s">
        <v>608</v>
      </c>
      <c r="F24" s="104" t="s">
        <v>538</v>
      </c>
      <c r="G24" s="104" t="s">
        <v>538</v>
      </c>
      <c r="H24" s="104" t="s">
        <v>538</v>
      </c>
      <c r="I24" s="104" t="s">
        <v>434</v>
      </c>
      <c r="J24" s="104" t="s">
        <v>538</v>
      </c>
      <c r="K24" s="104" t="s">
        <v>434</v>
      </c>
      <c r="L24" s="104" t="s">
        <v>538</v>
      </c>
      <c r="M24" s="104" t="s">
        <v>434</v>
      </c>
      <c r="N24" s="104" t="s">
        <v>538</v>
      </c>
      <c r="O24" s="104" t="s">
        <v>434</v>
      </c>
      <c r="P24" s="104" t="s">
        <v>538</v>
      </c>
      <c r="Q24" s="104" t="s">
        <v>434</v>
      </c>
      <c r="R24" s="104" t="s">
        <v>538</v>
      </c>
      <c r="S24" s="104" t="s">
        <v>434</v>
      </c>
      <c r="T24" s="104" t="s">
        <v>609</v>
      </c>
      <c r="U24" s="104" t="s">
        <v>562</v>
      </c>
      <c r="V24" s="104" t="s">
        <v>608</v>
      </c>
      <c r="W24" s="104" t="s">
        <v>562</v>
      </c>
      <c r="X24" s="104" t="s">
        <v>538</v>
      </c>
      <c r="Y24" s="104" t="s">
        <v>434</v>
      </c>
      <c r="Z24" s="104" t="s">
        <v>538</v>
      </c>
      <c r="AA24" s="104" t="s">
        <v>434</v>
      </c>
      <c r="AB24" s="104" t="s">
        <v>538</v>
      </c>
      <c r="AC24" s="104" t="s">
        <v>434</v>
      </c>
      <c r="AD24" s="104" t="s">
        <v>538</v>
      </c>
      <c r="AE24" s="104" t="s">
        <v>434</v>
      </c>
      <c r="AF24" s="104" t="s">
        <v>538</v>
      </c>
      <c r="AG24" s="104" t="s">
        <v>434</v>
      </c>
      <c r="AH24" s="104" t="s">
        <v>538</v>
      </c>
      <c r="AI24" s="104" t="s">
        <v>434</v>
      </c>
      <c r="AJ24" s="104" t="s">
        <v>538</v>
      </c>
      <c r="AK24" s="104" t="s">
        <v>434</v>
      </c>
      <c r="AL24" s="104" t="s">
        <v>538</v>
      </c>
      <c r="AM24" s="104" t="s">
        <v>434</v>
      </c>
      <c r="AN24" s="104" t="s">
        <v>538</v>
      </c>
      <c r="AO24" s="104" t="s">
        <v>434</v>
      </c>
      <c r="AP24" s="104" t="s">
        <v>538</v>
      </c>
      <c r="AQ24" s="104" t="s">
        <v>434</v>
      </c>
      <c r="AR24" s="104" t="s">
        <v>538</v>
      </c>
      <c r="AS24" s="104" t="s">
        <v>434</v>
      </c>
      <c r="AT24" s="104" t="s">
        <v>538</v>
      </c>
      <c r="AU24" s="104" t="s">
        <v>434</v>
      </c>
      <c r="AV24" s="104" t="s">
        <v>608</v>
      </c>
      <c r="AW24" s="104" t="s">
        <v>608</v>
      </c>
      <c r="AX24" s="43">
        <f>J24+N24+R24+V24+Z24+AD24+AH24+AL24+AT24+AP24</f>
        <v>0.89063349999999997</v>
      </c>
      <c r="AY24" s="43">
        <f>L24+P24+T24+X24+AB24+AF24+AJ24+AN24+AR24+AV24</f>
        <v>2.5205922300000001</v>
      </c>
      <c r="AZ24" s="71"/>
      <c r="BA24" s="71"/>
    </row>
    <row r="25" spans="1:54" ht="26.25" customHeight="1" x14ac:dyDescent="0.25">
      <c r="A25" s="105" t="s">
        <v>285</v>
      </c>
      <c r="B25" s="105" t="s">
        <v>286</v>
      </c>
      <c r="C25" s="101" t="s">
        <v>538</v>
      </c>
      <c r="D25" s="101" t="s">
        <v>538</v>
      </c>
      <c r="E25" s="101" t="s">
        <v>538</v>
      </c>
      <c r="F25" s="101" t="s">
        <v>538</v>
      </c>
      <c r="G25" s="101" t="s">
        <v>538</v>
      </c>
      <c r="H25" s="101" t="s">
        <v>538</v>
      </c>
      <c r="I25" s="101" t="s">
        <v>434</v>
      </c>
      <c r="J25" s="101" t="s">
        <v>538</v>
      </c>
      <c r="K25" s="101" t="s">
        <v>434</v>
      </c>
      <c r="L25" s="101" t="s">
        <v>538</v>
      </c>
      <c r="M25" s="101" t="s">
        <v>434</v>
      </c>
      <c r="N25" s="101" t="s">
        <v>538</v>
      </c>
      <c r="O25" s="101" t="s">
        <v>434</v>
      </c>
      <c r="P25" s="101" t="s">
        <v>538</v>
      </c>
      <c r="Q25" s="101" t="s">
        <v>434</v>
      </c>
      <c r="R25" s="101" t="s">
        <v>538</v>
      </c>
      <c r="S25" s="101" t="s">
        <v>434</v>
      </c>
      <c r="T25" s="101" t="s">
        <v>538</v>
      </c>
      <c r="U25" s="101" t="s">
        <v>434</v>
      </c>
      <c r="V25" s="101" t="s">
        <v>538</v>
      </c>
      <c r="W25" s="101" t="s">
        <v>434</v>
      </c>
      <c r="X25" s="101" t="s">
        <v>538</v>
      </c>
      <c r="Y25" s="101" t="s">
        <v>434</v>
      </c>
      <c r="Z25" s="101" t="s">
        <v>538</v>
      </c>
      <c r="AA25" s="101" t="s">
        <v>434</v>
      </c>
      <c r="AB25" s="101" t="s">
        <v>538</v>
      </c>
      <c r="AC25" s="101" t="s">
        <v>434</v>
      </c>
      <c r="AD25" s="101" t="s">
        <v>538</v>
      </c>
      <c r="AE25" s="101" t="s">
        <v>434</v>
      </c>
      <c r="AF25" s="101" t="s">
        <v>538</v>
      </c>
      <c r="AG25" s="101" t="s">
        <v>434</v>
      </c>
      <c r="AH25" s="101" t="s">
        <v>538</v>
      </c>
      <c r="AI25" s="101" t="s">
        <v>434</v>
      </c>
      <c r="AJ25" s="101" t="s">
        <v>538</v>
      </c>
      <c r="AK25" s="101" t="s">
        <v>434</v>
      </c>
      <c r="AL25" s="101" t="s">
        <v>538</v>
      </c>
      <c r="AM25" s="101" t="s">
        <v>434</v>
      </c>
      <c r="AN25" s="101" t="s">
        <v>538</v>
      </c>
      <c r="AO25" s="101" t="s">
        <v>434</v>
      </c>
      <c r="AP25" s="101" t="s">
        <v>538</v>
      </c>
      <c r="AQ25" s="101" t="s">
        <v>434</v>
      </c>
      <c r="AR25" s="101" t="s">
        <v>538</v>
      </c>
      <c r="AS25" s="101" t="s">
        <v>434</v>
      </c>
      <c r="AT25" s="101" t="s">
        <v>538</v>
      </c>
      <c r="AU25" s="101" t="s">
        <v>434</v>
      </c>
      <c r="AV25" s="101" t="s">
        <v>538</v>
      </c>
      <c r="AW25" s="101" t="s">
        <v>538</v>
      </c>
      <c r="AX25" s="43"/>
      <c r="AY25" s="43"/>
      <c r="AZ25" s="71"/>
      <c r="BA25" s="71"/>
    </row>
    <row r="26" spans="1:54" x14ac:dyDescent="0.25">
      <c r="A26" s="105" t="s">
        <v>287</v>
      </c>
      <c r="B26" s="105" t="s">
        <v>288</v>
      </c>
      <c r="C26" s="101" t="s">
        <v>538</v>
      </c>
      <c r="D26" s="101" t="s">
        <v>538</v>
      </c>
      <c r="E26" s="101" t="s">
        <v>538</v>
      </c>
      <c r="F26" s="101" t="s">
        <v>538</v>
      </c>
      <c r="G26" s="101" t="s">
        <v>538</v>
      </c>
      <c r="H26" s="101" t="s">
        <v>538</v>
      </c>
      <c r="I26" s="101" t="s">
        <v>434</v>
      </c>
      <c r="J26" s="101" t="s">
        <v>538</v>
      </c>
      <c r="K26" s="101" t="s">
        <v>434</v>
      </c>
      <c r="L26" s="101" t="s">
        <v>538</v>
      </c>
      <c r="M26" s="101" t="s">
        <v>434</v>
      </c>
      <c r="N26" s="101" t="s">
        <v>538</v>
      </c>
      <c r="O26" s="101" t="s">
        <v>434</v>
      </c>
      <c r="P26" s="101" t="s">
        <v>538</v>
      </c>
      <c r="Q26" s="101" t="s">
        <v>434</v>
      </c>
      <c r="R26" s="101" t="s">
        <v>538</v>
      </c>
      <c r="S26" s="101" t="s">
        <v>434</v>
      </c>
      <c r="T26" s="101" t="s">
        <v>538</v>
      </c>
      <c r="U26" s="101" t="s">
        <v>434</v>
      </c>
      <c r="V26" s="101" t="s">
        <v>538</v>
      </c>
      <c r="W26" s="101" t="s">
        <v>434</v>
      </c>
      <c r="X26" s="101" t="s">
        <v>538</v>
      </c>
      <c r="Y26" s="101" t="s">
        <v>434</v>
      </c>
      <c r="Z26" s="101" t="s">
        <v>538</v>
      </c>
      <c r="AA26" s="101" t="s">
        <v>434</v>
      </c>
      <c r="AB26" s="101" t="s">
        <v>538</v>
      </c>
      <c r="AC26" s="101" t="s">
        <v>434</v>
      </c>
      <c r="AD26" s="101" t="s">
        <v>538</v>
      </c>
      <c r="AE26" s="101" t="s">
        <v>434</v>
      </c>
      <c r="AF26" s="101" t="s">
        <v>538</v>
      </c>
      <c r="AG26" s="101" t="s">
        <v>434</v>
      </c>
      <c r="AH26" s="101" t="s">
        <v>538</v>
      </c>
      <c r="AI26" s="101" t="s">
        <v>434</v>
      </c>
      <c r="AJ26" s="101" t="s">
        <v>538</v>
      </c>
      <c r="AK26" s="101" t="s">
        <v>434</v>
      </c>
      <c r="AL26" s="101" t="s">
        <v>538</v>
      </c>
      <c r="AM26" s="101" t="s">
        <v>434</v>
      </c>
      <c r="AN26" s="101" t="s">
        <v>538</v>
      </c>
      <c r="AO26" s="101" t="s">
        <v>434</v>
      </c>
      <c r="AP26" s="101" t="s">
        <v>538</v>
      </c>
      <c r="AQ26" s="101" t="s">
        <v>434</v>
      </c>
      <c r="AR26" s="101" t="s">
        <v>538</v>
      </c>
      <c r="AS26" s="101" t="s">
        <v>434</v>
      </c>
      <c r="AT26" s="101" t="s">
        <v>538</v>
      </c>
      <c r="AU26" s="101" t="s">
        <v>434</v>
      </c>
      <c r="AV26" s="101" t="s">
        <v>538</v>
      </c>
      <c r="AW26" s="101" t="s">
        <v>538</v>
      </c>
      <c r="AX26" s="43"/>
      <c r="AY26" s="43"/>
      <c r="AZ26" s="71"/>
      <c r="BA26" s="71"/>
    </row>
    <row r="27" spans="1:54" ht="30" x14ac:dyDescent="0.25">
      <c r="A27" s="105" t="s">
        <v>289</v>
      </c>
      <c r="B27" s="105" t="s">
        <v>290</v>
      </c>
      <c r="C27" s="101" t="s">
        <v>538</v>
      </c>
      <c r="D27" s="101" t="s">
        <v>538</v>
      </c>
      <c r="E27" s="101" t="s">
        <v>538</v>
      </c>
      <c r="F27" s="101" t="s">
        <v>538</v>
      </c>
      <c r="G27" s="101" t="s">
        <v>538</v>
      </c>
      <c r="H27" s="101" t="s">
        <v>538</v>
      </c>
      <c r="I27" s="101" t="s">
        <v>434</v>
      </c>
      <c r="J27" s="101" t="s">
        <v>538</v>
      </c>
      <c r="K27" s="101" t="s">
        <v>434</v>
      </c>
      <c r="L27" s="101" t="s">
        <v>538</v>
      </c>
      <c r="M27" s="101" t="s">
        <v>434</v>
      </c>
      <c r="N27" s="101" t="s">
        <v>538</v>
      </c>
      <c r="O27" s="101" t="s">
        <v>434</v>
      </c>
      <c r="P27" s="101" t="s">
        <v>538</v>
      </c>
      <c r="Q27" s="101" t="s">
        <v>434</v>
      </c>
      <c r="R27" s="101" t="s">
        <v>538</v>
      </c>
      <c r="S27" s="101" t="s">
        <v>434</v>
      </c>
      <c r="T27" s="101" t="s">
        <v>538</v>
      </c>
      <c r="U27" s="101" t="s">
        <v>434</v>
      </c>
      <c r="V27" s="101" t="s">
        <v>538</v>
      </c>
      <c r="W27" s="101" t="s">
        <v>434</v>
      </c>
      <c r="X27" s="101" t="s">
        <v>538</v>
      </c>
      <c r="Y27" s="101" t="s">
        <v>434</v>
      </c>
      <c r="Z27" s="101" t="s">
        <v>538</v>
      </c>
      <c r="AA27" s="101" t="s">
        <v>434</v>
      </c>
      <c r="AB27" s="101" t="s">
        <v>538</v>
      </c>
      <c r="AC27" s="101" t="s">
        <v>434</v>
      </c>
      <c r="AD27" s="101" t="s">
        <v>538</v>
      </c>
      <c r="AE27" s="101" t="s">
        <v>434</v>
      </c>
      <c r="AF27" s="101" t="s">
        <v>538</v>
      </c>
      <c r="AG27" s="101" t="s">
        <v>434</v>
      </c>
      <c r="AH27" s="101" t="s">
        <v>538</v>
      </c>
      <c r="AI27" s="101" t="s">
        <v>434</v>
      </c>
      <c r="AJ27" s="101" t="s">
        <v>538</v>
      </c>
      <c r="AK27" s="101" t="s">
        <v>434</v>
      </c>
      <c r="AL27" s="101" t="s">
        <v>538</v>
      </c>
      <c r="AM27" s="101" t="s">
        <v>434</v>
      </c>
      <c r="AN27" s="101" t="s">
        <v>538</v>
      </c>
      <c r="AO27" s="101" t="s">
        <v>434</v>
      </c>
      <c r="AP27" s="101" t="s">
        <v>538</v>
      </c>
      <c r="AQ27" s="101" t="s">
        <v>434</v>
      </c>
      <c r="AR27" s="101" t="s">
        <v>538</v>
      </c>
      <c r="AS27" s="101" t="s">
        <v>434</v>
      </c>
      <c r="AT27" s="101" t="s">
        <v>538</v>
      </c>
      <c r="AU27" s="101" t="s">
        <v>434</v>
      </c>
      <c r="AV27" s="101" t="s">
        <v>538</v>
      </c>
      <c r="AW27" s="101" t="s">
        <v>538</v>
      </c>
      <c r="AX27" s="43">
        <f>J27+N27+R27+V27+Z27+AD27+AH27+AL27+AP27+AT27</f>
        <v>0</v>
      </c>
      <c r="AY27" s="43">
        <f>L27+P27+T27+X27+AB27+AF27+AJ27+AN27+AR27+AV27</f>
        <v>0</v>
      </c>
      <c r="AZ27" s="73"/>
      <c r="BA27" s="71"/>
    </row>
    <row r="28" spans="1:54" ht="29.25" customHeight="1" x14ac:dyDescent="0.25">
      <c r="A28" s="105" t="s">
        <v>291</v>
      </c>
      <c r="B28" s="105" t="s">
        <v>503</v>
      </c>
      <c r="C28" s="101" t="s">
        <v>608</v>
      </c>
      <c r="D28" s="101" t="s">
        <v>608</v>
      </c>
      <c r="E28" s="101" t="s">
        <v>608</v>
      </c>
      <c r="F28" s="101" t="s">
        <v>538</v>
      </c>
      <c r="G28" s="101" t="s">
        <v>538</v>
      </c>
      <c r="H28" s="101" t="s">
        <v>538</v>
      </c>
      <c r="I28" s="101" t="s">
        <v>434</v>
      </c>
      <c r="J28" s="101" t="s">
        <v>538</v>
      </c>
      <c r="K28" s="101" t="s">
        <v>434</v>
      </c>
      <c r="L28" s="101" t="s">
        <v>538</v>
      </c>
      <c r="M28" s="101" t="s">
        <v>434</v>
      </c>
      <c r="N28" s="101" t="s">
        <v>538</v>
      </c>
      <c r="O28" s="101" t="s">
        <v>434</v>
      </c>
      <c r="P28" s="101" t="s">
        <v>538</v>
      </c>
      <c r="Q28" s="101" t="s">
        <v>434</v>
      </c>
      <c r="R28" s="101" t="s">
        <v>538</v>
      </c>
      <c r="S28" s="101" t="s">
        <v>434</v>
      </c>
      <c r="T28" s="101" t="s">
        <v>609</v>
      </c>
      <c r="U28" s="101" t="s">
        <v>562</v>
      </c>
      <c r="V28" s="101" t="s">
        <v>608</v>
      </c>
      <c r="W28" s="101" t="s">
        <v>562</v>
      </c>
      <c r="X28" s="101" t="s">
        <v>538</v>
      </c>
      <c r="Y28" s="101" t="s">
        <v>434</v>
      </c>
      <c r="Z28" s="101" t="s">
        <v>538</v>
      </c>
      <c r="AA28" s="101" t="s">
        <v>434</v>
      </c>
      <c r="AB28" s="101" t="s">
        <v>538</v>
      </c>
      <c r="AC28" s="101" t="s">
        <v>434</v>
      </c>
      <c r="AD28" s="101" t="s">
        <v>538</v>
      </c>
      <c r="AE28" s="101" t="s">
        <v>434</v>
      </c>
      <c r="AF28" s="101" t="s">
        <v>538</v>
      </c>
      <c r="AG28" s="101" t="s">
        <v>434</v>
      </c>
      <c r="AH28" s="101" t="s">
        <v>538</v>
      </c>
      <c r="AI28" s="101" t="s">
        <v>434</v>
      </c>
      <c r="AJ28" s="101" t="s">
        <v>538</v>
      </c>
      <c r="AK28" s="101" t="s">
        <v>434</v>
      </c>
      <c r="AL28" s="101" t="s">
        <v>538</v>
      </c>
      <c r="AM28" s="101" t="s">
        <v>434</v>
      </c>
      <c r="AN28" s="101" t="s">
        <v>538</v>
      </c>
      <c r="AO28" s="101" t="s">
        <v>434</v>
      </c>
      <c r="AP28" s="101" t="s">
        <v>538</v>
      </c>
      <c r="AQ28" s="101" t="s">
        <v>434</v>
      </c>
      <c r="AR28" s="101" t="s">
        <v>538</v>
      </c>
      <c r="AS28" s="101" t="s">
        <v>434</v>
      </c>
      <c r="AT28" s="101" t="s">
        <v>538</v>
      </c>
      <c r="AU28" s="101" t="s">
        <v>434</v>
      </c>
      <c r="AV28" s="101" t="s">
        <v>608</v>
      </c>
      <c r="AW28" s="101" t="s">
        <v>608</v>
      </c>
      <c r="AX28" s="43">
        <f>J28+N28+R28+V28+Z28+AD28+AH28+AL28+AP28+AT28</f>
        <v>0.89063349999999997</v>
      </c>
      <c r="AY28" s="43">
        <f>L28+P28+T28+X28+AB28+AF28+AJ28+AN28+AR28+AV28</f>
        <v>2.5205922300000001</v>
      </c>
      <c r="AZ28" s="71"/>
      <c r="BA28" s="71"/>
    </row>
    <row r="29" spans="1:54" ht="21" customHeight="1" x14ac:dyDescent="0.25">
      <c r="A29" s="105" t="s">
        <v>292</v>
      </c>
      <c r="B29" s="105" t="s">
        <v>293</v>
      </c>
      <c r="C29" s="101" t="s">
        <v>538</v>
      </c>
      <c r="D29" s="101" t="s">
        <v>538</v>
      </c>
      <c r="E29" s="101" t="s">
        <v>538</v>
      </c>
      <c r="F29" s="101" t="s">
        <v>538</v>
      </c>
      <c r="G29" s="101" t="s">
        <v>538</v>
      </c>
      <c r="H29" s="101" t="s">
        <v>538</v>
      </c>
      <c r="I29" s="101" t="s">
        <v>434</v>
      </c>
      <c r="J29" s="101" t="s">
        <v>538</v>
      </c>
      <c r="K29" s="101" t="s">
        <v>434</v>
      </c>
      <c r="L29" s="101" t="s">
        <v>538</v>
      </c>
      <c r="M29" s="101" t="s">
        <v>434</v>
      </c>
      <c r="N29" s="101" t="s">
        <v>538</v>
      </c>
      <c r="O29" s="101" t="s">
        <v>434</v>
      </c>
      <c r="P29" s="101" t="s">
        <v>538</v>
      </c>
      <c r="Q29" s="101" t="s">
        <v>434</v>
      </c>
      <c r="R29" s="101" t="s">
        <v>538</v>
      </c>
      <c r="S29" s="101" t="s">
        <v>434</v>
      </c>
      <c r="T29" s="101" t="s">
        <v>538</v>
      </c>
      <c r="U29" s="101" t="s">
        <v>434</v>
      </c>
      <c r="V29" s="101" t="s">
        <v>538</v>
      </c>
      <c r="W29" s="101" t="s">
        <v>434</v>
      </c>
      <c r="X29" s="101" t="s">
        <v>538</v>
      </c>
      <c r="Y29" s="101" t="s">
        <v>434</v>
      </c>
      <c r="Z29" s="101" t="s">
        <v>538</v>
      </c>
      <c r="AA29" s="101" t="s">
        <v>434</v>
      </c>
      <c r="AB29" s="101" t="s">
        <v>538</v>
      </c>
      <c r="AC29" s="101" t="s">
        <v>434</v>
      </c>
      <c r="AD29" s="101" t="s">
        <v>538</v>
      </c>
      <c r="AE29" s="101" t="s">
        <v>434</v>
      </c>
      <c r="AF29" s="101" t="s">
        <v>538</v>
      </c>
      <c r="AG29" s="101" t="s">
        <v>434</v>
      </c>
      <c r="AH29" s="101" t="s">
        <v>538</v>
      </c>
      <c r="AI29" s="101" t="s">
        <v>434</v>
      </c>
      <c r="AJ29" s="101" t="s">
        <v>538</v>
      </c>
      <c r="AK29" s="101" t="s">
        <v>434</v>
      </c>
      <c r="AL29" s="101" t="s">
        <v>538</v>
      </c>
      <c r="AM29" s="101" t="s">
        <v>434</v>
      </c>
      <c r="AN29" s="101" t="s">
        <v>538</v>
      </c>
      <c r="AO29" s="101" t="s">
        <v>434</v>
      </c>
      <c r="AP29" s="101" t="s">
        <v>538</v>
      </c>
      <c r="AQ29" s="101" t="s">
        <v>434</v>
      </c>
      <c r="AR29" s="101" t="s">
        <v>538</v>
      </c>
      <c r="AS29" s="101" t="s">
        <v>434</v>
      </c>
      <c r="AT29" s="101" t="s">
        <v>538</v>
      </c>
      <c r="AU29" s="101" t="s">
        <v>434</v>
      </c>
      <c r="AV29" s="101" t="s">
        <v>538</v>
      </c>
      <c r="AW29" s="101" t="s">
        <v>538</v>
      </c>
      <c r="AX29" s="43">
        <f>J29+N29+R29+V29+Z29+AD29+AH29+AL29+AP29+AT29</f>
        <v>0</v>
      </c>
      <c r="AY29" s="43">
        <f>L29+P29+T29+X29+AB29+AF29+AJ29+AN29+AR29+AV29</f>
        <v>0</v>
      </c>
      <c r="AZ29" s="71"/>
      <c r="BA29" s="71"/>
    </row>
    <row r="30" spans="1:54" ht="71.25" customHeight="1" x14ac:dyDescent="0.25">
      <c r="A30" s="103" t="s">
        <v>560</v>
      </c>
      <c r="B30" s="103" t="s">
        <v>294</v>
      </c>
      <c r="C30" s="104" t="s">
        <v>608</v>
      </c>
      <c r="D30" s="104" t="s">
        <v>608</v>
      </c>
      <c r="E30" s="104" t="s">
        <v>608</v>
      </c>
      <c r="F30" s="104" t="s">
        <v>538</v>
      </c>
      <c r="G30" s="104" t="s">
        <v>538</v>
      </c>
      <c r="H30" s="104" t="s">
        <v>538</v>
      </c>
      <c r="I30" s="104" t="s">
        <v>434</v>
      </c>
      <c r="J30" s="104" t="s">
        <v>538</v>
      </c>
      <c r="K30" s="104" t="s">
        <v>434</v>
      </c>
      <c r="L30" s="104" t="s">
        <v>538</v>
      </c>
      <c r="M30" s="104" t="s">
        <v>434</v>
      </c>
      <c r="N30" s="104" t="s">
        <v>538</v>
      </c>
      <c r="O30" s="104" t="s">
        <v>434</v>
      </c>
      <c r="P30" s="104" t="s">
        <v>538</v>
      </c>
      <c r="Q30" s="104" t="s">
        <v>434</v>
      </c>
      <c r="R30" s="104" t="s">
        <v>538</v>
      </c>
      <c r="S30" s="104" t="s">
        <v>434</v>
      </c>
      <c r="T30" s="104" t="s">
        <v>610</v>
      </c>
      <c r="U30" s="104" t="s">
        <v>561</v>
      </c>
      <c r="V30" s="104" t="s">
        <v>608</v>
      </c>
      <c r="W30" s="104" t="s">
        <v>561</v>
      </c>
      <c r="X30" s="104" t="s">
        <v>538</v>
      </c>
      <c r="Y30" s="104" t="s">
        <v>434</v>
      </c>
      <c r="Z30" s="104" t="s">
        <v>538</v>
      </c>
      <c r="AA30" s="104" t="s">
        <v>434</v>
      </c>
      <c r="AB30" s="104" t="s">
        <v>538</v>
      </c>
      <c r="AC30" s="104" t="s">
        <v>434</v>
      </c>
      <c r="AD30" s="104" t="s">
        <v>538</v>
      </c>
      <c r="AE30" s="104" t="s">
        <v>434</v>
      </c>
      <c r="AF30" s="104" t="s">
        <v>538</v>
      </c>
      <c r="AG30" s="104" t="s">
        <v>434</v>
      </c>
      <c r="AH30" s="104" t="s">
        <v>538</v>
      </c>
      <c r="AI30" s="104" t="s">
        <v>434</v>
      </c>
      <c r="AJ30" s="104" t="s">
        <v>538</v>
      </c>
      <c r="AK30" s="104" t="s">
        <v>434</v>
      </c>
      <c r="AL30" s="104" t="s">
        <v>538</v>
      </c>
      <c r="AM30" s="104" t="s">
        <v>434</v>
      </c>
      <c r="AN30" s="104" t="s">
        <v>538</v>
      </c>
      <c r="AO30" s="104" t="s">
        <v>434</v>
      </c>
      <c r="AP30" s="104" t="s">
        <v>538</v>
      </c>
      <c r="AQ30" s="104" t="s">
        <v>434</v>
      </c>
      <c r="AR30" s="104" t="s">
        <v>538</v>
      </c>
      <c r="AS30" s="104" t="s">
        <v>434</v>
      </c>
      <c r="AT30" s="104" t="s">
        <v>538</v>
      </c>
      <c r="AU30" s="104" t="s">
        <v>434</v>
      </c>
      <c r="AV30" s="104" t="s">
        <v>608</v>
      </c>
      <c r="AW30" s="104" t="s">
        <v>608</v>
      </c>
      <c r="AX30" s="43">
        <f>J30+N30+R30+V30+Z30+AD30+AH30+AL30+AP30+AT30</f>
        <v>0.89063349999999997</v>
      </c>
      <c r="AY30" s="43">
        <f>L30+P30+T30+X30+AB30+AF30+AJ30+AN30+AR30+AV30</f>
        <v>2.2489324399999999</v>
      </c>
      <c r="AZ30" s="71"/>
      <c r="BA30" s="71"/>
    </row>
    <row r="31" spans="1:54" x14ac:dyDescent="0.25">
      <c r="A31" s="105" t="s">
        <v>295</v>
      </c>
      <c r="B31" s="105" t="s">
        <v>296</v>
      </c>
      <c r="C31" s="101" t="s">
        <v>611</v>
      </c>
      <c r="D31" s="101" t="s">
        <v>611</v>
      </c>
      <c r="E31" s="101" t="s">
        <v>611</v>
      </c>
      <c r="F31" s="101" t="s">
        <v>538</v>
      </c>
      <c r="G31" s="101" t="s">
        <v>538</v>
      </c>
      <c r="H31" s="101" t="s">
        <v>538</v>
      </c>
      <c r="I31" s="101" t="s">
        <v>434</v>
      </c>
      <c r="J31" s="101" t="s">
        <v>538</v>
      </c>
      <c r="K31" s="101" t="s">
        <v>434</v>
      </c>
      <c r="L31" s="101" t="s">
        <v>538</v>
      </c>
      <c r="M31" s="101" t="s">
        <v>434</v>
      </c>
      <c r="N31" s="101" t="s">
        <v>538</v>
      </c>
      <c r="O31" s="101" t="s">
        <v>434</v>
      </c>
      <c r="P31" s="101" t="s">
        <v>538</v>
      </c>
      <c r="Q31" s="101" t="s">
        <v>434</v>
      </c>
      <c r="R31" s="101" t="s">
        <v>538</v>
      </c>
      <c r="S31" s="101" t="s">
        <v>434</v>
      </c>
      <c r="T31" s="101" t="s">
        <v>611</v>
      </c>
      <c r="U31" s="101" t="s">
        <v>559</v>
      </c>
      <c r="V31" s="101" t="s">
        <v>611</v>
      </c>
      <c r="W31" s="101" t="s">
        <v>559</v>
      </c>
      <c r="X31" s="101" t="s">
        <v>538</v>
      </c>
      <c r="Y31" s="101" t="s">
        <v>434</v>
      </c>
      <c r="Z31" s="101" t="s">
        <v>538</v>
      </c>
      <c r="AA31" s="101" t="s">
        <v>434</v>
      </c>
      <c r="AB31" s="101" t="s">
        <v>538</v>
      </c>
      <c r="AC31" s="101" t="s">
        <v>434</v>
      </c>
      <c r="AD31" s="101" t="s">
        <v>538</v>
      </c>
      <c r="AE31" s="101" t="s">
        <v>434</v>
      </c>
      <c r="AF31" s="101" t="s">
        <v>538</v>
      </c>
      <c r="AG31" s="101" t="s">
        <v>434</v>
      </c>
      <c r="AH31" s="101" t="s">
        <v>538</v>
      </c>
      <c r="AI31" s="101" t="s">
        <v>434</v>
      </c>
      <c r="AJ31" s="101" t="s">
        <v>538</v>
      </c>
      <c r="AK31" s="101" t="s">
        <v>434</v>
      </c>
      <c r="AL31" s="101" t="s">
        <v>538</v>
      </c>
      <c r="AM31" s="101" t="s">
        <v>434</v>
      </c>
      <c r="AN31" s="101" t="s">
        <v>538</v>
      </c>
      <c r="AO31" s="101" t="s">
        <v>434</v>
      </c>
      <c r="AP31" s="101" t="s">
        <v>538</v>
      </c>
      <c r="AQ31" s="101" t="s">
        <v>434</v>
      </c>
      <c r="AR31" s="101" t="s">
        <v>538</v>
      </c>
      <c r="AS31" s="101" t="s">
        <v>434</v>
      </c>
      <c r="AT31" s="101" t="s">
        <v>538</v>
      </c>
      <c r="AU31" s="101" t="s">
        <v>434</v>
      </c>
      <c r="AV31" s="101" t="s">
        <v>611</v>
      </c>
      <c r="AW31" s="101" t="s">
        <v>611</v>
      </c>
      <c r="AX31" s="43"/>
      <c r="AY31" s="43"/>
      <c r="AZ31" s="73"/>
      <c r="BA31" s="71"/>
    </row>
    <row r="32" spans="1:54" ht="30" x14ac:dyDescent="0.25">
      <c r="A32" s="105" t="s">
        <v>297</v>
      </c>
      <c r="B32" s="105" t="s">
        <v>298</v>
      </c>
      <c r="C32" s="101" t="s">
        <v>612</v>
      </c>
      <c r="D32" s="101" t="s">
        <v>612</v>
      </c>
      <c r="E32" s="101" t="s">
        <v>612</v>
      </c>
      <c r="F32" s="101" t="s">
        <v>538</v>
      </c>
      <c r="G32" s="101" t="s">
        <v>538</v>
      </c>
      <c r="H32" s="101" t="s">
        <v>538</v>
      </c>
      <c r="I32" s="101" t="s">
        <v>434</v>
      </c>
      <c r="J32" s="101" t="s">
        <v>538</v>
      </c>
      <c r="K32" s="101" t="s">
        <v>434</v>
      </c>
      <c r="L32" s="101" t="s">
        <v>538</v>
      </c>
      <c r="M32" s="101" t="s">
        <v>434</v>
      </c>
      <c r="N32" s="101" t="s">
        <v>538</v>
      </c>
      <c r="O32" s="101" t="s">
        <v>434</v>
      </c>
      <c r="P32" s="101" t="s">
        <v>538</v>
      </c>
      <c r="Q32" s="101" t="s">
        <v>434</v>
      </c>
      <c r="R32" s="101" t="s">
        <v>538</v>
      </c>
      <c r="S32" s="101" t="s">
        <v>434</v>
      </c>
      <c r="T32" s="101" t="s">
        <v>613</v>
      </c>
      <c r="U32" s="101" t="s">
        <v>561</v>
      </c>
      <c r="V32" s="101" t="s">
        <v>612</v>
      </c>
      <c r="W32" s="101" t="s">
        <v>561</v>
      </c>
      <c r="X32" s="101" t="s">
        <v>538</v>
      </c>
      <c r="Y32" s="101" t="s">
        <v>434</v>
      </c>
      <c r="Z32" s="101" t="s">
        <v>538</v>
      </c>
      <c r="AA32" s="101" t="s">
        <v>434</v>
      </c>
      <c r="AB32" s="101" t="s">
        <v>538</v>
      </c>
      <c r="AC32" s="101" t="s">
        <v>434</v>
      </c>
      <c r="AD32" s="101" t="s">
        <v>538</v>
      </c>
      <c r="AE32" s="101" t="s">
        <v>434</v>
      </c>
      <c r="AF32" s="101" t="s">
        <v>538</v>
      </c>
      <c r="AG32" s="101" t="s">
        <v>434</v>
      </c>
      <c r="AH32" s="101" t="s">
        <v>538</v>
      </c>
      <c r="AI32" s="101" t="s">
        <v>434</v>
      </c>
      <c r="AJ32" s="101" t="s">
        <v>538</v>
      </c>
      <c r="AK32" s="101" t="s">
        <v>434</v>
      </c>
      <c r="AL32" s="101" t="s">
        <v>538</v>
      </c>
      <c r="AM32" s="101" t="s">
        <v>434</v>
      </c>
      <c r="AN32" s="101" t="s">
        <v>538</v>
      </c>
      <c r="AO32" s="101" t="s">
        <v>434</v>
      </c>
      <c r="AP32" s="101" t="s">
        <v>538</v>
      </c>
      <c r="AQ32" s="101" t="s">
        <v>434</v>
      </c>
      <c r="AR32" s="101" t="s">
        <v>538</v>
      </c>
      <c r="AS32" s="101" t="s">
        <v>434</v>
      </c>
      <c r="AT32" s="101" t="s">
        <v>538</v>
      </c>
      <c r="AU32" s="101" t="s">
        <v>434</v>
      </c>
      <c r="AV32" s="101" t="s">
        <v>612</v>
      </c>
      <c r="AW32" s="101" t="s">
        <v>612</v>
      </c>
      <c r="AX32" s="43"/>
      <c r="AY32" s="43"/>
      <c r="AZ32" s="73"/>
      <c r="BA32" s="71"/>
    </row>
    <row r="33" spans="1:53" x14ac:dyDescent="0.25">
      <c r="A33" s="105" t="s">
        <v>299</v>
      </c>
      <c r="B33" s="105" t="s">
        <v>300</v>
      </c>
      <c r="C33" s="101" t="s">
        <v>538</v>
      </c>
      <c r="D33" s="101" t="s">
        <v>538</v>
      </c>
      <c r="E33" s="101" t="s">
        <v>538</v>
      </c>
      <c r="F33" s="101" t="s">
        <v>538</v>
      </c>
      <c r="G33" s="101" t="s">
        <v>538</v>
      </c>
      <c r="H33" s="101" t="s">
        <v>538</v>
      </c>
      <c r="I33" s="101" t="s">
        <v>434</v>
      </c>
      <c r="J33" s="101" t="s">
        <v>538</v>
      </c>
      <c r="K33" s="101" t="s">
        <v>434</v>
      </c>
      <c r="L33" s="101" t="s">
        <v>538</v>
      </c>
      <c r="M33" s="101" t="s">
        <v>434</v>
      </c>
      <c r="N33" s="101" t="s">
        <v>538</v>
      </c>
      <c r="O33" s="101" t="s">
        <v>434</v>
      </c>
      <c r="P33" s="101" t="s">
        <v>538</v>
      </c>
      <c r="Q33" s="101" t="s">
        <v>434</v>
      </c>
      <c r="R33" s="101" t="s">
        <v>538</v>
      </c>
      <c r="S33" s="101" t="s">
        <v>434</v>
      </c>
      <c r="T33" s="101" t="s">
        <v>614</v>
      </c>
      <c r="U33" s="101" t="s">
        <v>561</v>
      </c>
      <c r="V33" s="101" t="s">
        <v>538</v>
      </c>
      <c r="W33" s="101" t="s">
        <v>434</v>
      </c>
      <c r="X33" s="101" t="s">
        <v>538</v>
      </c>
      <c r="Y33" s="101" t="s">
        <v>434</v>
      </c>
      <c r="Z33" s="101" t="s">
        <v>538</v>
      </c>
      <c r="AA33" s="101" t="s">
        <v>434</v>
      </c>
      <c r="AB33" s="101" t="s">
        <v>538</v>
      </c>
      <c r="AC33" s="101" t="s">
        <v>434</v>
      </c>
      <c r="AD33" s="101" t="s">
        <v>538</v>
      </c>
      <c r="AE33" s="101" t="s">
        <v>434</v>
      </c>
      <c r="AF33" s="101" t="s">
        <v>538</v>
      </c>
      <c r="AG33" s="101" t="s">
        <v>434</v>
      </c>
      <c r="AH33" s="101" t="s">
        <v>538</v>
      </c>
      <c r="AI33" s="101" t="s">
        <v>434</v>
      </c>
      <c r="AJ33" s="101" t="s">
        <v>538</v>
      </c>
      <c r="AK33" s="101" t="s">
        <v>434</v>
      </c>
      <c r="AL33" s="101" t="s">
        <v>538</v>
      </c>
      <c r="AM33" s="101" t="s">
        <v>434</v>
      </c>
      <c r="AN33" s="101" t="s">
        <v>538</v>
      </c>
      <c r="AO33" s="101" t="s">
        <v>434</v>
      </c>
      <c r="AP33" s="101" t="s">
        <v>538</v>
      </c>
      <c r="AQ33" s="101" t="s">
        <v>434</v>
      </c>
      <c r="AR33" s="101" t="s">
        <v>538</v>
      </c>
      <c r="AS33" s="101" t="s">
        <v>434</v>
      </c>
      <c r="AT33" s="101" t="s">
        <v>538</v>
      </c>
      <c r="AU33" s="101" t="s">
        <v>434</v>
      </c>
      <c r="AV33" s="101" t="s">
        <v>538</v>
      </c>
      <c r="AW33" s="101" t="s">
        <v>538</v>
      </c>
      <c r="AX33" s="43"/>
      <c r="AY33" s="43"/>
      <c r="AZ33" s="73"/>
      <c r="BA33" s="71"/>
    </row>
    <row r="34" spans="1:53" x14ac:dyDescent="0.25">
      <c r="A34" s="105" t="s">
        <v>301</v>
      </c>
      <c r="B34" s="105" t="s">
        <v>302</v>
      </c>
      <c r="C34" s="101" t="s">
        <v>615</v>
      </c>
      <c r="D34" s="101" t="s">
        <v>615</v>
      </c>
      <c r="E34" s="101" t="s">
        <v>615</v>
      </c>
      <c r="F34" s="101" t="s">
        <v>538</v>
      </c>
      <c r="G34" s="101" t="s">
        <v>538</v>
      </c>
      <c r="H34" s="101" t="s">
        <v>538</v>
      </c>
      <c r="I34" s="101" t="s">
        <v>434</v>
      </c>
      <c r="J34" s="101" t="s">
        <v>538</v>
      </c>
      <c r="K34" s="101" t="s">
        <v>434</v>
      </c>
      <c r="L34" s="101" t="s">
        <v>538</v>
      </c>
      <c r="M34" s="101" t="s">
        <v>434</v>
      </c>
      <c r="N34" s="101" t="s">
        <v>538</v>
      </c>
      <c r="O34" s="101" t="s">
        <v>434</v>
      </c>
      <c r="P34" s="101" t="s">
        <v>538</v>
      </c>
      <c r="Q34" s="101" t="s">
        <v>434</v>
      </c>
      <c r="R34" s="101" t="s">
        <v>538</v>
      </c>
      <c r="S34" s="101" t="s">
        <v>434</v>
      </c>
      <c r="T34" s="101" t="s">
        <v>616</v>
      </c>
      <c r="U34" s="101" t="s">
        <v>561</v>
      </c>
      <c r="V34" s="101" t="s">
        <v>615</v>
      </c>
      <c r="W34" s="101" t="s">
        <v>561</v>
      </c>
      <c r="X34" s="101" t="s">
        <v>538</v>
      </c>
      <c r="Y34" s="101" t="s">
        <v>434</v>
      </c>
      <c r="Z34" s="101" t="s">
        <v>538</v>
      </c>
      <c r="AA34" s="101" t="s">
        <v>434</v>
      </c>
      <c r="AB34" s="101" t="s">
        <v>538</v>
      </c>
      <c r="AC34" s="101" t="s">
        <v>434</v>
      </c>
      <c r="AD34" s="101" t="s">
        <v>538</v>
      </c>
      <c r="AE34" s="101" t="s">
        <v>434</v>
      </c>
      <c r="AF34" s="101" t="s">
        <v>538</v>
      </c>
      <c r="AG34" s="101" t="s">
        <v>434</v>
      </c>
      <c r="AH34" s="101" t="s">
        <v>538</v>
      </c>
      <c r="AI34" s="101" t="s">
        <v>434</v>
      </c>
      <c r="AJ34" s="101" t="s">
        <v>538</v>
      </c>
      <c r="AK34" s="101" t="s">
        <v>434</v>
      </c>
      <c r="AL34" s="101" t="s">
        <v>538</v>
      </c>
      <c r="AM34" s="101" t="s">
        <v>434</v>
      </c>
      <c r="AN34" s="101" t="s">
        <v>538</v>
      </c>
      <c r="AO34" s="101" t="s">
        <v>434</v>
      </c>
      <c r="AP34" s="101" t="s">
        <v>538</v>
      </c>
      <c r="AQ34" s="101" t="s">
        <v>434</v>
      </c>
      <c r="AR34" s="101" t="s">
        <v>538</v>
      </c>
      <c r="AS34" s="101" t="s">
        <v>434</v>
      </c>
      <c r="AT34" s="101" t="s">
        <v>538</v>
      </c>
      <c r="AU34" s="101" t="s">
        <v>434</v>
      </c>
      <c r="AV34" s="101" t="s">
        <v>615</v>
      </c>
      <c r="AW34" s="101" t="s">
        <v>615</v>
      </c>
      <c r="AX34" s="43"/>
      <c r="AY34" s="43"/>
      <c r="AZ34" s="73"/>
      <c r="BA34" s="74"/>
    </row>
    <row r="35" spans="1:53" ht="28.5" x14ac:dyDescent="0.25">
      <c r="A35" s="103" t="s">
        <v>561</v>
      </c>
      <c r="B35" s="103" t="s">
        <v>504</v>
      </c>
      <c r="C35" s="104"/>
      <c r="D35" s="104"/>
      <c r="E35" s="104"/>
      <c r="F35" s="101"/>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104"/>
      <c r="AL35" s="104"/>
      <c r="AM35" s="104"/>
      <c r="AN35" s="104"/>
      <c r="AO35" s="104"/>
      <c r="AP35" s="104"/>
      <c r="AQ35" s="104"/>
      <c r="AR35" s="104"/>
      <c r="AS35" s="104"/>
      <c r="AT35" s="104"/>
      <c r="AU35" s="104"/>
      <c r="AV35" s="104"/>
      <c r="AW35" s="104"/>
      <c r="AX35" s="41"/>
      <c r="AY35" s="75"/>
      <c r="AZ35" s="71"/>
      <c r="BA35" s="71"/>
    </row>
    <row r="36" spans="1:53" ht="30" x14ac:dyDescent="0.25">
      <c r="A36" s="105" t="s">
        <v>303</v>
      </c>
      <c r="B36" s="105" t="s">
        <v>304</v>
      </c>
      <c r="C36" s="101" t="s">
        <v>538</v>
      </c>
      <c r="D36" s="101" t="s">
        <v>538</v>
      </c>
      <c r="E36" s="101" t="s">
        <v>538</v>
      </c>
      <c r="F36" s="101" t="s">
        <v>538</v>
      </c>
      <c r="G36" s="101" t="s">
        <v>538</v>
      </c>
      <c r="H36" s="101" t="s">
        <v>538</v>
      </c>
      <c r="I36" s="101" t="s">
        <v>434</v>
      </c>
      <c r="J36" s="101" t="s">
        <v>538</v>
      </c>
      <c r="K36" s="101" t="s">
        <v>434</v>
      </c>
      <c r="L36" s="101" t="s">
        <v>538</v>
      </c>
      <c r="M36" s="101" t="s">
        <v>434</v>
      </c>
      <c r="N36" s="101" t="s">
        <v>538</v>
      </c>
      <c r="O36" s="101" t="s">
        <v>434</v>
      </c>
      <c r="P36" s="101" t="s">
        <v>538</v>
      </c>
      <c r="Q36" s="101" t="s">
        <v>434</v>
      </c>
      <c r="R36" s="101" t="s">
        <v>538</v>
      </c>
      <c r="S36" s="101" t="s">
        <v>434</v>
      </c>
      <c r="T36" s="101" t="s">
        <v>538</v>
      </c>
      <c r="U36" s="101" t="s">
        <v>434</v>
      </c>
      <c r="V36" s="101" t="s">
        <v>538</v>
      </c>
      <c r="W36" s="101" t="s">
        <v>434</v>
      </c>
      <c r="X36" s="101" t="s">
        <v>538</v>
      </c>
      <c r="Y36" s="101" t="s">
        <v>434</v>
      </c>
      <c r="Z36" s="101" t="s">
        <v>538</v>
      </c>
      <c r="AA36" s="101" t="s">
        <v>434</v>
      </c>
      <c r="AB36" s="101" t="s">
        <v>538</v>
      </c>
      <c r="AC36" s="101" t="s">
        <v>434</v>
      </c>
      <c r="AD36" s="101" t="s">
        <v>538</v>
      </c>
      <c r="AE36" s="101" t="s">
        <v>434</v>
      </c>
      <c r="AF36" s="101" t="s">
        <v>538</v>
      </c>
      <c r="AG36" s="101" t="s">
        <v>434</v>
      </c>
      <c r="AH36" s="101" t="s">
        <v>538</v>
      </c>
      <c r="AI36" s="101" t="s">
        <v>434</v>
      </c>
      <c r="AJ36" s="101" t="s">
        <v>538</v>
      </c>
      <c r="AK36" s="101" t="s">
        <v>434</v>
      </c>
      <c r="AL36" s="101" t="s">
        <v>538</v>
      </c>
      <c r="AM36" s="101" t="s">
        <v>434</v>
      </c>
      <c r="AN36" s="101" t="s">
        <v>538</v>
      </c>
      <c r="AO36" s="101" t="s">
        <v>434</v>
      </c>
      <c r="AP36" s="101" t="s">
        <v>538</v>
      </c>
      <c r="AQ36" s="101" t="s">
        <v>434</v>
      </c>
      <c r="AR36" s="101" t="s">
        <v>538</v>
      </c>
      <c r="AS36" s="101" t="s">
        <v>434</v>
      </c>
      <c r="AT36" s="101" t="s">
        <v>538</v>
      </c>
      <c r="AU36" s="101" t="s">
        <v>434</v>
      </c>
      <c r="AV36" s="101" t="s">
        <v>538</v>
      </c>
      <c r="AW36" s="101" t="s">
        <v>538</v>
      </c>
      <c r="AX36" s="43">
        <f t="shared" ref="AX36:AX46" si="0">SUM(J36,N36,R36,V36,Z36,AD36,AH36,AL36,AP36,AT36)</f>
        <v>0</v>
      </c>
      <c r="AY36" s="43">
        <f t="shared" ref="AY36:AY46" si="1">SUM(L36,P36,T36,X36,AB36,AF36,AJ36,AN36,AR36,AV36)</f>
        <v>0</v>
      </c>
      <c r="AZ36" s="71"/>
      <c r="BA36" s="71"/>
    </row>
    <row r="37" spans="1:53" x14ac:dyDescent="0.25">
      <c r="A37" s="105" t="s">
        <v>305</v>
      </c>
      <c r="B37" s="105" t="s">
        <v>306</v>
      </c>
      <c r="C37" s="101" t="s">
        <v>538</v>
      </c>
      <c r="D37" s="101" t="s">
        <v>538</v>
      </c>
      <c r="E37" s="101" t="s">
        <v>538</v>
      </c>
      <c r="F37" s="101" t="s">
        <v>538</v>
      </c>
      <c r="G37" s="101" t="s">
        <v>538</v>
      </c>
      <c r="H37" s="101" t="s">
        <v>538</v>
      </c>
      <c r="I37" s="101" t="s">
        <v>434</v>
      </c>
      <c r="J37" s="101" t="s">
        <v>538</v>
      </c>
      <c r="K37" s="101" t="s">
        <v>434</v>
      </c>
      <c r="L37" s="101" t="s">
        <v>538</v>
      </c>
      <c r="M37" s="101" t="s">
        <v>434</v>
      </c>
      <c r="N37" s="101" t="s">
        <v>538</v>
      </c>
      <c r="O37" s="101" t="s">
        <v>434</v>
      </c>
      <c r="P37" s="101" t="s">
        <v>538</v>
      </c>
      <c r="Q37" s="101" t="s">
        <v>434</v>
      </c>
      <c r="R37" s="101" t="s">
        <v>538</v>
      </c>
      <c r="S37" s="101" t="s">
        <v>434</v>
      </c>
      <c r="T37" s="101" t="s">
        <v>538</v>
      </c>
      <c r="U37" s="101" t="s">
        <v>434</v>
      </c>
      <c r="V37" s="101" t="s">
        <v>538</v>
      </c>
      <c r="W37" s="101" t="s">
        <v>434</v>
      </c>
      <c r="X37" s="101" t="s">
        <v>538</v>
      </c>
      <c r="Y37" s="101" t="s">
        <v>434</v>
      </c>
      <c r="Z37" s="101" t="s">
        <v>538</v>
      </c>
      <c r="AA37" s="101" t="s">
        <v>434</v>
      </c>
      <c r="AB37" s="101" t="s">
        <v>538</v>
      </c>
      <c r="AC37" s="101" t="s">
        <v>434</v>
      </c>
      <c r="AD37" s="101" t="s">
        <v>538</v>
      </c>
      <c r="AE37" s="101" t="s">
        <v>434</v>
      </c>
      <c r="AF37" s="101" t="s">
        <v>538</v>
      </c>
      <c r="AG37" s="101" t="s">
        <v>434</v>
      </c>
      <c r="AH37" s="101" t="s">
        <v>538</v>
      </c>
      <c r="AI37" s="101" t="s">
        <v>434</v>
      </c>
      <c r="AJ37" s="101" t="s">
        <v>538</v>
      </c>
      <c r="AK37" s="101" t="s">
        <v>434</v>
      </c>
      <c r="AL37" s="101" t="s">
        <v>538</v>
      </c>
      <c r="AM37" s="101" t="s">
        <v>434</v>
      </c>
      <c r="AN37" s="101" t="s">
        <v>538</v>
      </c>
      <c r="AO37" s="101" t="s">
        <v>434</v>
      </c>
      <c r="AP37" s="101" t="s">
        <v>538</v>
      </c>
      <c r="AQ37" s="101" t="s">
        <v>434</v>
      </c>
      <c r="AR37" s="101" t="s">
        <v>538</v>
      </c>
      <c r="AS37" s="101" t="s">
        <v>434</v>
      </c>
      <c r="AT37" s="101" t="s">
        <v>538</v>
      </c>
      <c r="AU37" s="101" t="s">
        <v>434</v>
      </c>
      <c r="AV37" s="101" t="s">
        <v>538</v>
      </c>
      <c r="AW37" s="101" t="s">
        <v>538</v>
      </c>
      <c r="AX37" s="43">
        <f t="shared" si="0"/>
        <v>0</v>
      </c>
      <c r="AY37" s="43">
        <f t="shared" si="1"/>
        <v>0</v>
      </c>
      <c r="AZ37" s="73"/>
      <c r="BA37" s="74"/>
    </row>
    <row r="38" spans="1:53" x14ac:dyDescent="0.25">
      <c r="A38" s="105" t="s">
        <v>307</v>
      </c>
      <c r="B38" s="105" t="s">
        <v>308</v>
      </c>
      <c r="C38" s="101" t="s">
        <v>538</v>
      </c>
      <c r="D38" s="101" t="s">
        <v>538</v>
      </c>
      <c r="E38" s="101" t="s">
        <v>538</v>
      </c>
      <c r="F38" s="101" t="s">
        <v>538</v>
      </c>
      <c r="G38" s="101" t="s">
        <v>538</v>
      </c>
      <c r="H38" s="101" t="s">
        <v>538</v>
      </c>
      <c r="I38" s="101" t="s">
        <v>434</v>
      </c>
      <c r="J38" s="101" t="s">
        <v>538</v>
      </c>
      <c r="K38" s="101" t="s">
        <v>434</v>
      </c>
      <c r="L38" s="101" t="s">
        <v>538</v>
      </c>
      <c r="M38" s="101" t="s">
        <v>434</v>
      </c>
      <c r="N38" s="101" t="s">
        <v>538</v>
      </c>
      <c r="O38" s="101" t="s">
        <v>434</v>
      </c>
      <c r="P38" s="101" t="s">
        <v>538</v>
      </c>
      <c r="Q38" s="101" t="s">
        <v>434</v>
      </c>
      <c r="R38" s="101" t="s">
        <v>538</v>
      </c>
      <c r="S38" s="101" t="s">
        <v>434</v>
      </c>
      <c r="T38" s="101" t="s">
        <v>538</v>
      </c>
      <c r="U38" s="101" t="s">
        <v>434</v>
      </c>
      <c r="V38" s="101" t="s">
        <v>538</v>
      </c>
      <c r="W38" s="101" t="s">
        <v>434</v>
      </c>
      <c r="X38" s="101" t="s">
        <v>538</v>
      </c>
      <c r="Y38" s="101" t="s">
        <v>434</v>
      </c>
      <c r="Z38" s="101" t="s">
        <v>538</v>
      </c>
      <c r="AA38" s="101" t="s">
        <v>434</v>
      </c>
      <c r="AB38" s="101" t="s">
        <v>538</v>
      </c>
      <c r="AC38" s="101" t="s">
        <v>434</v>
      </c>
      <c r="AD38" s="101" t="s">
        <v>538</v>
      </c>
      <c r="AE38" s="101" t="s">
        <v>434</v>
      </c>
      <c r="AF38" s="101" t="s">
        <v>538</v>
      </c>
      <c r="AG38" s="101" t="s">
        <v>434</v>
      </c>
      <c r="AH38" s="101" t="s">
        <v>538</v>
      </c>
      <c r="AI38" s="101" t="s">
        <v>434</v>
      </c>
      <c r="AJ38" s="101" t="s">
        <v>538</v>
      </c>
      <c r="AK38" s="101" t="s">
        <v>434</v>
      </c>
      <c r="AL38" s="101" t="s">
        <v>538</v>
      </c>
      <c r="AM38" s="101" t="s">
        <v>434</v>
      </c>
      <c r="AN38" s="101" t="s">
        <v>538</v>
      </c>
      <c r="AO38" s="101" t="s">
        <v>434</v>
      </c>
      <c r="AP38" s="101" t="s">
        <v>538</v>
      </c>
      <c r="AQ38" s="101" t="s">
        <v>434</v>
      </c>
      <c r="AR38" s="101" t="s">
        <v>538</v>
      </c>
      <c r="AS38" s="101" t="s">
        <v>434</v>
      </c>
      <c r="AT38" s="101" t="s">
        <v>538</v>
      </c>
      <c r="AU38" s="101" t="s">
        <v>434</v>
      </c>
      <c r="AV38" s="101" t="s">
        <v>538</v>
      </c>
      <c r="AW38" s="101" t="s">
        <v>538</v>
      </c>
      <c r="AX38" s="43">
        <f t="shared" si="0"/>
        <v>0</v>
      </c>
      <c r="AY38" s="43">
        <f t="shared" si="1"/>
        <v>0</v>
      </c>
      <c r="AZ38" s="73"/>
      <c r="BA38" s="74"/>
    </row>
    <row r="39" spans="1:53" ht="30" x14ac:dyDescent="0.25">
      <c r="A39" s="105" t="s">
        <v>309</v>
      </c>
      <c r="B39" s="105" t="s">
        <v>310</v>
      </c>
      <c r="C39" s="101" t="s">
        <v>538</v>
      </c>
      <c r="D39" s="101" t="s">
        <v>538</v>
      </c>
      <c r="E39" s="101" t="s">
        <v>538</v>
      </c>
      <c r="F39" s="101" t="s">
        <v>538</v>
      </c>
      <c r="G39" s="101" t="s">
        <v>538</v>
      </c>
      <c r="H39" s="101" t="s">
        <v>538</v>
      </c>
      <c r="I39" s="101" t="s">
        <v>434</v>
      </c>
      <c r="J39" s="101" t="s">
        <v>538</v>
      </c>
      <c r="K39" s="101" t="s">
        <v>434</v>
      </c>
      <c r="L39" s="101" t="s">
        <v>538</v>
      </c>
      <c r="M39" s="101" t="s">
        <v>434</v>
      </c>
      <c r="N39" s="101" t="s">
        <v>538</v>
      </c>
      <c r="O39" s="101" t="s">
        <v>434</v>
      </c>
      <c r="P39" s="101" t="s">
        <v>538</v>
      </c>
      <c r="Q39" s="101" t="s">
        <v>434</v>
      </c>
      <c r="R39" s="101" t="s">
        <v>538</v>
      </c>
      <c r="S39" s="101" t="s">
        <v>434</v>
      </c>
      <c r="T39" s="101" t="s">
        <v>538</v>
      </c>
      <c r="U39" s="101" t="s">
        <v>434</v>
      </c>
      <c r="V39" s="101" t="s">
        <v>538</v>
      </c>
      <c r="W39" s="101" t="s">
        <v>434</v>
      </c>
      <c r="X39" s="101" t="s">
        <v>538</v>
      </c>
      <c r="Y39" s="101" t="s">
        <v>434</v>
      </c>
      <c r="Z39" s="101" t="s">
        <v>538</v>
      </c>
      <c r="AA39" s="101" t="s">
        <v>434</v>
      </c>
      <c r="AB39" s="101" t="s">
        <v>538</v>
      </c>
      <c r="AC39" s="101" t="s">
        <v>434</v>
      </c>
      <c r="AD39" s="101" t="s">
        <v>538</v>
      </c>
      <c r="AE39" s="101" t="s">
        <v>434</v>
      </c>
      <c r="AF39" s="101" t="s">
        <v>538</v>
      </c>
      <c r="AG39" s="101" t="s">
        <v>434</v>
      </c>
      <c r="AH39" s="101" t="s">
        <v>538</v>
      </c>
      <c r="AI39" s="101" t="s">
        <v>434</v>
      </c>
      <c r="AJ39" s="101" t="s">
        <v>538</v>
      </c>
      <c r="AK39" s="101" t="s">
        <v>434</v>
      </c>
      <c r="AL39" s="101" t="s">
        <v>538</v>
      </c>
      <c r="AM39" s="101" t="s">
        <v>434</v>
      </c>
      <c r="AN39" s="101" t="s">
        <v>538</v>
      </c>
      <c r="AO39" s="101" t="s">
        <v>434</v>
      </c>
      <c r="AP39" s="101" t="s">
        <v>538</v>
      </c>
      <c r="AQ39" s="101" t="s">
        <v>434</v>
      </c>
      <c r="AR39" s="101" t="s">
        <v>538</v>
      </c>
      <c r="AS39" s="101" t="s">
        <v>434</v>
      </c>
      <c r="AT39" s="101" t="s">
        <v>538</v>
      </c>
      <c r="AU39" s="101" t="s">
        <v>434</v>
      </c>
      <c r="AV39" s="101" t="s">
        <v>538</v>
      </c>
      <c r="AW39" s="101" t="s">
        <v>538</v>
      </c>
      <c r="AX39" s="43">
        <f t="shared" si="0"/>
        <v>0</v>
      </c>
      <c r="AY39" s="43">
        <f t="shared" si="1"/>
        <v>0</v>
      </c>
      <c r="AZ39" s="73"/>
      <c r="BA39" s="74"/>
    </row>
    <row r="40" spans="1:53" ht="30" x14ac:dyDescent="0.25">
      <c r="A40" s="105" t="s">
        <v>311</v>
      </c>
      <c r="B40" s="105" t="s">
        <v>312</v>
      </c>
      <c r="C40" s="101" t="s">
        <v>538</v>
      </c>
      <c r="D40" s="101" t="s">
        <v>538</v>
      </c>
      <c r="E40" s="101" t="s">
        <v>538</v>
      </c>
      <c r="F40" s="101" t="s">
        <v>538</v>
      </c>
      <c r="G40" s="101" t="s">
        <v>538</v>
      </c>
      <c r="H40" s="101" t="s">
        <v>538</v>
      </c>
      <c r="I40" s="101" t="s">
        <v>434</v>
      </c>
      <c r="J40" s="101" t="s">
        <v>538</v>
      </c>
      <c r="K40" s="101" t="s">
        <v>434</v>
      </c>
      <c r="L40" s="101" t="s">
        <v>538</v>
      </c>
      <c r="M40" s="101" t="s">
        <v>434</v>
      </c>
      <c r="N40" s="101" t="s">
        <v>538</v>
      </c>
      <c r="O40" s="101" t="s">
        <v>434</v>
      </c>
      <c r="P40" s="101" t="s">
        <v>538</v>
      </c>
      <c r="Q40" s="101" t="s">
        <v>434</v>
      </c>
      <c r="R40" s="101" t="s">
        <v>538</v>
      </c>
      <c r="S40" s="101" t="s">
        <v>434</v>
      </c>
      <c r="T40" s="101" t="s">
        <v>538</v>
      </c>
      <c r="U40" s="101" t="s">
        <v>434</v>
      </c>
      <c r="V40" s="101" t="s">
        <v>538</v>
      </c>
      <c r="W40" s="101" t="s">
        <v>434</v>
      </c>
      <c r="X40" s="101" t="s">
        <v>538</v>
      </c>
      <c r="Y40" s="101" t="s">
        <v>434</v>
      </c>
      <c r="Z40" s="101" t="s">
        <v>538</v>
      </c>
      <c r="AA40" s="101" t="s">
        <v>434</v>
      </c>
      <c r="AB40" s="101" t="s">
        <v>538</v>
      </c>
      <c r="AC40" s="101" t="s">
        <v>434</v>
      </c>
      <c r="AD40" s="101" t="s">
        <v>538</v>
      </c>
      <c r="AE40" s="101" t="s">
        <v>434</v>
      </c>
      <c r="AF40" s="101" t="s">
        <v>538</v>
      </c>
      <c r="AG40" s="101" t="s">
        <v>434</v>
      </c>
      <c r="AH40" s="101" t="s">
        <v>538</v>
      </c>
      <c r="AI40" s="101" t="s">
        <v>434</v>
      </c>
      <c r="AJ40" s="101" t="s">
        <v>538</v>
      </c>
      <c r="AK40" s="101" t="s">
        <v>434</v>
      </c>
      <c r="AL40" s="101" t="s">
        <v>538</v>
      </c>
      <c r="AM40" s="101" t="s">
        <v>434</v>
      </c>
      <c r="AN40" s="101" t="s">
        <v>538</v>
      </c>
      <c r="AO40" s="101" t="s">
        <v>434</v>
      </c>
      <c r="AP40" s="101" t="s">
        <v>538</v>
      </c>
      <c r="AQ40" s="101" t="s">
        <v>434</v>
      </c>
      <c r="AR40" s="101" t="s">
        <v>538</v>
      </c>
      <c r="AS40" s="101" t="s">
        <v>434</v>
      </c>
      <c r="AT40" s="101" t="s">
        <v>538</v>
      </c>
      <c r="AU40" s="101" t="s">
        <v>434</v>
      </c>
      <c r="AV40" s="101" t="s">
        <v>538</v>
      </c>
      <c r="AW40" s="101" t="s">
        <v>538</v>
      </c>
      <c r="AX40" s="43">
        <f t="shared" si="0"/>
        <v>0</v>
      </c>
      <c r="AY40" s="43">
        <f t="shared" si="1"/>
        <v>0</v>
      </c>
      <c r="AZ40" s="73"/>
      <c r="BA40" s="74"/>
    </row>
    <row r="41" spans="1:53" x14ac:dyDescent="0.25">
      <c r="A41" s="105" t="s">
        <v>313</v>
      </c>
      <c r="B41" s="105" t="s">
        <v>314</v>
      </c>
      <c r="C41" s="101" t="s">
        <v>617</v>
      </c>
      <c r="D41" s="101" t="s">
        <v>617</v>
      </c>
      <c r="E41" s="101" t="s">
        <v>617</v>
      </c>
      <c r="F41" s="101" t="s">
        <v>538</v>
      </c>
      <c r="G41" s="101" t="s">
        <v>538</v>
      </c>
      <c r="H41" s="101" t="s">
        <v>538</v>
      </c>
      <c r="I41" s="101" t="s">
        <v>434</v>
      </c>
      <c r="J41" s="101" t="s">
        <v>538</v>
      </c>
      <c r="K41" s="101" t="s">
        <v>434</v>
      </c>
      <c r="L41" s="101" t="s">
        <v>538</v>
      </c>
      <c r="M41" s="101" t="s">
        <v>434</v>
      </c>
      <c r="N41" s="101" t="s">
        <v>538</v>
      </c>
      <c r="O41" s="101" t="s">
        <v>434</v>
      </c>
      <c r="P41" s="101" t="s">
        <v>538</v>
      </c>
      <c r="Q41" s="101" t="s">
        <v>434</v>
      </c>
      <c r="R41" s="101" t="s">
        <v>538</v>
      </c>
      <c r="S41" s="101" t="s">
        <v>434</v>
      </c>
      <c r="T41" s="101" t="s">
        <v>538</v>
      </c>
      <c r="U41" s="101" t="s">
        <v>561</v>
      </c>
      <c r="V41" s="101" t="s">
        <v>617</v>
      </c>
      <c r="W41" s="101" t="s">
        <v>562</v>
      </c>
      <c r="X41" s="101" t="s">
        <v>538</v>
      </c>
      <c r="Y41" s="101" t="s">
        <v>434</v>
      </c>
      <c r="Z41" s="101" t="s">
        <v>538</v>
      </c>
      <c r="AA41" s="101" t="s">
        <v>434</v>
      </c>
      <c r="AB41" s="101" t="s">
        <v>538</v>
      </c>
      <c r="AC41" s="101" t="s">
        <v>434</v>
      </c>
      <c r="AD41" s="101" t="s">
        <v>538</v>
      </c>
      <c r="AE41" s="101" t="s">
        <v>434</v>
      </c>
      <c r="AF41" s="101" t="s">
        <v>538</v>
      </c>
      <c r="AG41" s="101" t="s">
        <v>434</v>
      </c>
      <c r="AH41" s="101" t="s">
        <v>538</v>
      </c>
      <c r="AI41" s="101" t="s">
        <v>434</v>
      </c>
      <c r="AJ41" s="101" t="s">
        <v>538</v>
      </c>
      <c r="AK41" s="101" t="s">
        <v>434</v>
      </c>
      <c r="AL41" s="101" t="s">
        <v>538</v>
      </c>
      <c r="AM41" s="101" t="s">
        <v>434</v>
      </c>
      <c r="AN41" s="101" t="s">
        <v>538</v>
      </c>
      <c r="AO41" s="101" t="s">
        <v>434</v>
      </c>
      <c r="AP41" s="101" t="s">
        <v>538</v>
      </c>
      <c r="AQ41" s="101" t="s">
        <v>434</v>
      </c>
      <c r="AR41" s="101" t="s">
        <v>538</v>
      </c>
      <c r="AS41" s="101" t="s">
        <v>434</v>
      </c>
      <c r="AT41" s="101" t="s">
        <v>538</v>
      </c>
      <c r="AU41" s="101" t="s">
        <v>434</v>
      </c>
      <c r="AV41" s="101" t="s">
        <v>617</v>
      </c>
      <c r="AW41" s="101" t="s">
        <v>617</v>
      </c>
      <c r="AX41" s="43">
        <f t="shared" si="0"/>
        <v>0</v>
      </c>
      <c r="AY41" s="43">
        <f t="shared" si="1"/>
        <v>0</v>
      </c>
      <c r="AZ41" s="73"/>
      <c r="BA41" s="74"/>
    </row>
    <row r="42" spans="1:53" x14ac:dyDescent="0.25">
      <c r="A42" s="105" t="s">
        <v>315</v>
      </c>
      <c r="B42" s="105" t="s">
        <v>460</v>
      </c>
      <c r="C42" s="101" t="s">
        <v>538</v>
      </c>
      <c r="D42" s="101" t="s">
        <v>538</v>
      </c>
      <c r="E42" s="101" t="s">
        <v>538</v>
      </c>
      <c r="F42" s="101" t="s">
        <v>538</v>
      </c>
      <c r="G42" s="101" t="s">
        <v>538</v>
      </c>
      <c r="H42" s="101" t="s">
        <v>538</v>
      </c>
      <c r="I42" s="101" t="s">
        <v>434</v>
      </c>
      <c r="J42" s="101" t="s">
        <v>538</v>
      </c>
      <c r="K42" s="101" t="s">
        <v>434</v>
      </c>
      <c r="L42" s="101" t="s">
        <v>538</v>
      </c>
      <c r="M42" s="101" t="s">
        <v>434</v>
      </c>
      <c r="N42" s="101" t="s">
        <v>538</v>
      </c>
      <c r="O42" s="101" t="s">
        <v>434</v>
      </c>
      <c r="P42" s="101" t="s">
        <v>538</v>
      </c>
      <c r="Q42" s="101" t="s">
        <v>434</v>
      </c>
      <c r="R42" s="101" t="s">
        <v>538</v>
      </c>
      <c r="S42" s="101" t="s">
        <v>434</v>
      </c>
      <c r="T42" s="101" t="s">
        <v>538</v>
      </c>
      <c r="U42" s="101" t="s">
        <v>434</v>
      </c>
      <c r="V42" s="101" t="s">
        <v>538</v>
      </c>
      <c r="W42" s="101" t="s">
        <v>434</v>
      </c>
      <c r="X42" s="101" t="s">
        <v>538</v>
      </c>
      <c r="Y42" s="101" t="s">
        <v>434</v>
      </c>
      <c r="Z42" s="101" t="s">
        <v>538</v>
      </c>
      <c r="AA42" s="101" t="s">
        <v>434</v>
      </c>
      <c r="AB42" s="101" t="s">
        <v>538</v>
      </c>
      <c r="AC42" s="101" t="s">
        <v>434</v>
      </c>
      <c r="AD42" s="101" t="s">
        <v>538</v>
      </c>
      <c r="AE42" s="101" t="s">
        <v>434</v>
      </c>
      <c r="AF42" s="101" t="s">
        <v>538</v>
      </c>
      <c r="AG42" s="101" t="s">
        <v>434</v>
      </c>
      <c r="AH42" s="101" t="s">
        <v>538</v>
      </c>
      <c r="AI42" s="101" t="s">
        <v>434</v>
      </c>
      <c r="AJ42" s="101" t="s">
        <v>538</v>
      </c>
      <c r="AK42" s="101" t="s">
        <v>434</v>
      </c>
      <c r="AL42" s="101" t="s">
        <v>538</v>
      </c>
      <c r="AM42" s="101" t="s">
        <v>434</v>
      </c>
      <c r="AN42" s="101" t="s">
        <v>538</v>
      </c>
      <c r="AO42" s="101" t="s">
        <v>434</v>
      </c>
      <c r="AP42" s="101" t="s">
        <v>538</v>
      </c>
      <c r="AQ42" s="101" t="s">
        <v>434</v>
      </c>
      <c r="AR42" s="101" t="s">
        <v>538</v>
      </c>
      <c r="AS42" s="101" t="s">
        <v>434</v>
      </c>
      <c r="AT42" s="101" t="s">
        <v>538</v>
      </c>
      <c r="AU42" s="101" t="s">
        <v>434</v>
      </c>
      <c r="AV42" s="101" t="s">
        <v>538</v>
      </c>
      <c r="AW42" s="101" t="s">
        <v>538</v>
      </c>
      <c r="AX42" s="43">
        <f t="shared" si="0"/>
        <v>0</v>
      </c>
      <c r="AY42" s="43">
        <f t="shared" si="1"/>
        <v>0</v>
      </c>
      <c r="AZ42" s="73"/>
      <c r="BA42" s="74"/>
    </row>
    <row r="43" spans="1:53" x14ac:dyDescent="0.25">
      <c r="A43" s="105" t="s">
        <v>505</v>
      </c>
      <c r="B43" s="105" t="s">
        <v>461</v>
      </c>
      <c r="C43" s="101" t="s">
        <v>538</v>
      </c>
      <c r="D43" s="101" t="s">
        <v>538</v>
      </c>
      <c r="E43" s="101" t="s">
        <v>538</v>
      </c>
      <c r="F43" s="101" t="s">
        <v>538</v>
      </c>
      <c r="G43" s="101" t="s">
        <v>538</v>
      </c>
      <c r="H43" s="101" t="s">
        <v>538</v>
      </c>
      <c r="I43" s="101" t="s">
        <v>434</v>
      </c>
      <c r="J43" s="101" t="s">
        <v>538</v>
      </c>
      <c r="K43" s="101" t="s">
        <v>434</v>
      </c>
      <c r="L43" s="101" t="s">
        <v>538</v>
      </c>
      <c r="M43" s="101" t="s">
        <v>434</v>
      </c>
      <c r="N43" s="101" t="s">
        <v>538</v>
      </c>
      <c r="O43" s="101" t="s">
        <v>434</v>
      </c>
      <c r="P43" s="101" t="s">
        <v>538</v>
      </c>
      <c r="Q43" s="101" t="s">
        <v>434</v>
      </c>
      <c r="R43" s="101" t="s">
        <v>538</v>
      </c>
      <c r="S43" s="101" t="s">
        <v>434</v>
      </c>
      <c r="T43" s="101" t="s">
        <v>538</v>
      </c>
      <c r="U43" s="101" t="s">
        <v>434</v>
      </c>
      <c r="V43" s="101" t="s">
        <v>538</v>
      </c>
      <c r="W43" s="101" t="s">
        <v>434</v>
      </c>
      <c r="X43" s="101" t="s">
        <v>538</v>
      </c>
      <c r="Y43" s="101" t="s">
        <v>434</v>
      </c>
      <c r="Z43" s="101" t="s">
        <v>538</v>
      </c>
      <c r="AA43" s="101" t="s">
        <v>434</v>
      </c>
      <c r="AB43" s="101" t="s">
        <v>538</v>
      </c>
      <c r="AC43" s="101" t="s">
        <v>434</v>
      </c>
      <c r="AD43" s="101" t="s">
        <v>538</v>
      </c>
      <c r="AE43" s="101" t="s">
        <v>434</v>
      </c>
      <c r="AF43" s="101" t="s">
        <v>538</v>
      </c>
      <c r="AG43" s="101" t="s">
        <v>434</v>
      </c>
      <c r="AH43" s="101" t="s">
        <v>538</v>
      </c>
      <c r="AI43" s="101" t="s">
        <v>434</v>
      </c>
      <c r="AJ43" s="101" t="s">
        <v>538</v>
      </c>
      <c r="AK43" s="101" t="s">
        <v>434</v>
      </c>
      <c r="AL43" s="101" t="s">
        <v>538</v>
      </c>
      <c r="AM43" s="101" t="s">
        <v>434</v>
      </c>
      <c r="AN43" s="101" t="s">
        <v>538</v>
      </c>
      <c r="AO43" s="101" t="s">
        <v>434</v>
      </c>
      <c r="AP43" s="101" t="s">
        <v>538</v>
      </c>
      <c r="AQ43" s="101" t="s">
        <v>434</v>
      </c>
      <c r="AR43" s="101" t="s">
        <v>538</v>
      </c>
      <c r="AS43" s="101" t="s">
        <v>434</v>
      </c>
      <c r="AT43" s="101" t="s">
        <v>538</v>
      </c>
      <c r="AU43" s="101" t="s">
        <v>434</v>
      </c>
      <c r="AV43" s="101" t="s">
        <v>538</v>
      </c>
      <c r="AW43" s="101" t="s">
        <v>538</v>
      </c>
      <c r="AX43" s="43">
        <f t="shared" si="0"/>
        <v>0</v>
      </c>
      <c r="AY43" s="43">
        <f t="shared" si="1"/>
        <v>0</v>
      </c>
      <c r="AZ43" s="73"/>
      <c r="BA43" s="74"/>
    </row>
    <row r="44" spans="1:53" x14ac:dyDescent="0.25">
      <c r="A44" s="105" t="s">
        <v>506</v>
      </c>
      <c r="B44" s="105" t="s">
        <v>462</v>
      </c>
      <c r="C44" s="101" t="s">
        <v>538</v>
      </c>
      <c r="D44" s="101" t="s">
        <v>538</v>
      </c>
      <c r="E44" s="101" t="s">
        <v>538</v>
      </c>
      <c r="F44" s="101" t="s">
        <v>538</v>
      </c>
      <c r="G44" s="101" t="s">
        <v>538</v>
      </c>
      <c r="H44" s="101" t="s">
        <v>538</v>
      </c>
      <c r="I44" s="101" t="s">
        <v>434</v>
      </c>
      <c r="J44" s="101" t="s">
        <v>538</v>
      </c>
      <c r="K44" s="101" t="s">
        <v>434</v>
      </c>
      <c r="L44" s="101" t="s">
        <v>538</v>
      </c>
      <c r="M44" s="101" t="s">
        <v>434</v>
      </c>
      <c r="N44" s="101" t="s">
        <v>538</v>
      </c>
      <c r="O44" s="101" t="s">
        <v>434</v>
      </c>
      <c r="P44" s="101" t="s">
        <v>538</v>
      </c>
      <c r="Q44" s="101" t="s">
        <v>434</v>
      </c>
      <c r="R44" s="101" t="s">
        <v>538</v>
      </c>
      <c r="S44" s="101" t="s">
        <v>434</v>
      </c>
      <c r="T44" s="101" t="s">
        <v>538</v>
      </c>
      <c r="U44" s="101" t="s">
        <v>434</v>
      </c>
      <c r="V44" s="101" t="s">
        <v>538</v>
      </c>
      <c r="W44" s="101" t="s">
        <v>434</v>
      </c>
      <c r="X44" s="101" t="s">
        <v>538</v>
      </c>
      <c r="Y44" s="101" t="s">
        <v>434</v>
      </c>
      <c r="Z44" s="101" t="s">
        <v>538</v>
      </c>
      <c r="AA44" s="101" t="s">
        <v>434</v>
      </c>
      <c r="AB44" s="101" t="s">
        <v>538</v>
      </c>
      <c r="AC44" s="101" t="s">
        <v>434</v>
      </c>
      <c r="AD44" s="101" t="s">
        <v>538</v>
      </c>
      <c r="AE44" s="101" t="s">
        <v>434</v>
      </c>
      <c r="AF44" s="101" t="s">
        <v>538</v>
      </c>
      <c r="AG44" s="101" t="s">
        <v>434</v>
      </c>
      <c r="AH44" s="101" t="s">
        <v>538</v>
      </c>
      <c r="AI44" s="101" t="s">
        <v>434</v>
      </c>
      <c r="AJ44" s="101" t="s">
        <v>538</v>
      </c>
      <c r="AK44" s="101" t="s">
        <v>434</v>
      </c>
      <c r="AL44" s="101" t="s">
        <v>538</v>
      </c>
      <c r="AM44" s="101" t="s">
        <v>434</v>
      </c>
      <c r="AN44" s="101" t="s">
        <v>538</v>
      </c>
      <c r="AO44" s="101" t="s">
        <v>434</v>
      </c>
      <c r="AP44" s="101" t="s">
        <v>538</v>
      </c>
      <c r="AQ44" s="101" t="s">
        <v>434</v>
      </c>
      <c r="AR44" s="101" t="s">
        <v>538</v>
      </c>
      <c r="AS44" s="101" t="s">
        <v>434</v>
      </c>
      <c r="AT44" s="101" t="s">
        <v>538</v>
      </c>
      <c r="AU44" s="101" t="s">
        <v>434</v>
      </c>
      <c r="AV44" s="101" t="s">
        <v>538</v>
      </c>
      <c r="AW44" s="101" t="s">
        <v>538</v>
      </c>
      <c r="AX44" s="43">
        <f t="shared" si="0"/>
        <v>0</v>
      </c>
      <c r="AY44" s="43">
        <f t="shared" si="1"/>
        <v>0</v>
      </c>
      <c r="AZ44" s="73"/>
      <c r="BA44" s="74"/>
    </row>
    <row r="45" spans="1:53" x14ac:dyDescent="0.25">
      <c r="A45" s="105" t="s">
        <v>507</v>
      </c>
      <c r="B45" s="105" t="s">
        <v>463</v>
      </c>
      <c r="C45" s="101" t="s">
        <v>538</v>
      </c>
      <c r="D45" s="101" t="s">
        <v>538</v>
      </c>
      <c r="E45" s="101" t="s">
        <v>538</v>
      </c>
      <c r="F45" s="101" t="s">
        <v>538</v>
      </c>
      <c r="G45" s="101" t="s">
        <v>538</v>
      </c>
      <c r="H45" s="101" t="s">
        <v>538</v>
      </c>
      <c r="I45" s="101" t="s">
        <v>434</v>
      </c>
      <c r="J45" s="101" t="s">
        <v>538</v>
      </c>
      <c r="K45" s="101" t="s">
        <v>434</v>
      </c>
      <c r="L45" s="101" t="s">
        <v>538</v>
      </c>
      <c r="M45" s="101" t="s">
        <v>434</v>
      </c>
      <c r="N45" s="101" t="s">
        <v>538</v>
      </c>
      <c r="O45" s="101" t="s">
        <v>434</v>
      </c>
      <c r="P45" s="101" t="s">
        <v>538</v>
      </c>
      <c r="Q45" s="101" t="s">
        <v>434</v>
      </c>
      <c r="R45" s="101" t="s">
        <v>538</v>
      </c>
      <c r="S45" s="101" t="s">
        <v>434</v>
      </c>
      <c r="T45" s="101" t="s">
        <v>538</v>
      </c>
      <c r="U45" s="101" t="s">
        <v>434</v>
      </c>
      <c r="V45" s="101" t="s">
        <v>538</v>
      </c>
      <c r="W45" s="101" t="s">
        <v>434</v>
      </c>
      <c r="X45" s="101" t="s">
        <v>538</v>
      </c>
      <c r="Y45" s="101" t="s">
        <v>434</v>
      </c>
      <c r="Z45" s="101" t="s">
        <v>538</v>
      </c>
      <c r="AA45" s="101" t="s">
        <v>434</v>
      </c>
      <c r="AB45" s="101" t="s">
        <v>538</v>
      </c>
      <c r="AC45" s="101" t="s">
        <v>434</v>
      </c>
      <c r="AD45" s="101" t="s">
        <v>538</v>
      </c>
      <c r="AE45" s="101" t="s">
        <v>434</v>
      </c>
      <c r="AF45" s="101" t="s">
        <v>538</v>
      </c>
      <c r="AG45" s="101" t="s">
        <v>434</v>
      </c>
      <c r="AH45" s="101" t="s">
        <v>538</v>
      </c>
      <c r="AI45" s="101" t="s">
        <v>434</v>
      </c>
      <c r="AJ45" s="101" t="s">
        <v>538</v>
      </c>
      <c r="AK45" s="101" t="s">
        <v>434</v>
      </c>
      <c r="AL45" s="101" t="s">
        <v>538</v>
      </c>
      <c r="AM45" s="101" t="s">
        <v>434</v>
      </c>
      <c r="AN45" s="101" t="s">
        <v>538</v>
      </c>
      <c r="AO45" s="101" t="s">
        <v>434</v>
      </c>
      <c r="AP45" s="101" t="s">
        <v>538</v>
      </c>
      <c r="AQ45" s="101" t="s">
        <v>434</v>
      </c>
      <c r="AR45" s="101" t="s">
        <v>538</v>
      </c>
      <c r="AS45" s="101" t="s">
        <v>434</v>
      </c>
      <c r="AT45" s="101" t="s">
        <v>538</v>
      </c>
      <c r="AU45" s="101" t="s">
        <v>434</v>
      </c>
      <c r="AV45" s="101" t="s">
        <v>538</v>
      </c>
      <c r="AW45" s="101" t="s">
        <v>538</v>
      </c>
      <c r="AX45" s="43">
        <f t="shared" si="0"/>
        <v>0</v>
      </c>
      <c r="AY45" s="43">
        <f t="shared" si="1"/>
        <v>0</v>
      </c>
      <c r="AZ45" s="73"/>
      <c r="BA45" s="74"/>
    </row>
    <row r="46" spans="1:53" x14ac:dyDescent="0.25">
      <c r="A46" s="105" t="s">
        <v>508</v>
      </c>
      <c r="B46" s="105" t="s">
        <v>464</v>
      </c>
      <c r="C46" s="101" t="s">
        <v>538</v>
      </c>
      <c r="D46" s="101" t="s">
        <v>538</v>
      </c>
      <c r="E46" s="101" t="s">
        <v>538</v>
      </c>
      <c r="F46" s="101" t="s">
        <v>538</v>
      </c>
      <c r="G46" s="101" t="s">
        <v>538</v>
      </c>
      <c r="H46" s="101" t="s">
        <v>538</v>
      </c>
      <c r="I46" s="101" t="s">
        <v>434</v>
      </c>
      <c r="J46" s="101" t="s">
        <v>538</v>
      </c>
      <c r="K46" s="101" t="s">
        <v>434</v>
      </c>
      <c r="L46" s="101" t="s">
        <v>538</v>
      </c>
      <c r="M46" s="101" t="s">
        <v>434</v>
      </c>
      <c r="N46" s="101" t="s">
        <v>538</v>
      </c>
      <c r="O46" s="101" t="s">
        <v>434</v>
      </c>
      <c r="P46" s="101" t="s">
        <v>538</v>
      </c>
      <c r="Q46" s="101" t="s">
        <v>434</v>
      </c>
      <c r="R46" s="101" t="s">
        <v>538</v>
      </c>
      <c r="S46" s="101" t="s">
        <v>434</v>
      </c>
      <c r="T46" s="101" t="s">
        <v>538</v>
      </c>
      <c r="U46" s="101" t="s">
        <v>434</v>
      </c>
      <c r="V46" s="101" t="s">
        <v>538</v>
      </c>
      <c r="W46" s="101" t="s">
        <v>434</v>
      </c>
      <c r="X46" s="101" t="s">
        <v>538</v>
      </c>
      <c r="Y46" s="101" t="s">
        <v>434</v>
      </c>
      <c r="Z46" s="101" t="s">
        <v>538</v>
      </c>
      <c r="AA46" s="101" t="s">
        <v>434</v>
      </c>
      <c r="AB46" s="101" t="s">
        <v>538</v>
      </c>
      <c r="AC46" s="101" t="s">
        <v>434</v>
      </c>
      <c r="AD46" s="101" t="s">
        <v>538</v>
      </c>
      <c r="AE46" s="101" t="s">
        <v>434</v>
      </c>
      <c r="AF46" s="101" t="s">
        <v>538</v>
      </c>
      <c r="AG46" s="101" t="s">
        <v>434</v>
      </c>
      <c r="AH46" s="101" t="s">
        <v>538</v>
      </c>
      <c r="AI46" s="101" t="s">
        <v>434</v>
      </c>
      <c r="AJ46" s="101" t="s">
        <v>538</v>
      </c>
      <c r="AK46" s="101" t="s">
        <v>434</v>
      </c>
      <c r="AL46" s="101" t="s">
        <v>538</v>
      </c>
      <c r="AM46" s="101" t="s">
        <v>434</v>
      </c>
      <c r="AN46" s="101" t="s">
        <v>538</v>
      </c>
      <c r="AO46" s="101" t="s">
        <v>434</v>
      </c>
      <c r="AP46" s="101" t="s">
        <v>538</v>
      </c>
      <c r="AQ46" s="101" t="s">
        <v>434</v>
      </c>
      <c r="AR46" s="101" t="s">
        <v>538</v>
      </c>
      <c r="AS46" s="101" t="s">
        <v>434</v>
      </c>
      <c r="AT46" s="101" t="s">
        <v>538</v>
      </c>
      <c r="AU46" s="101" t="s">
        <v>434</v>
      </c>
      <c r="AV46" s="101" t="s">
        <v>538</v>
      </c>
      <c r="AW46" s="101" t="s">
        <v>538</v>
      </c>
      <c r="AX46" s="43">
        <f t="shared" si="0"/>
        <v>0</v>
      </c>
      <c r="AY46" s="43">
        <f t="shared" si="1"/>
        <v>0</v>
      </c>
      <c r="AZ46" s="73"/>
      <c r="BA46" s="74"/>
    </row>
    <row r="47" spans="1:53" x14ac:dyDescent="0.25">
      <c r="A47" s="105" t="s">
        <v>562</v>
      </c>
      <c r="B47" s="103" t="s">
        <v>316</v>
      </c>
      <c r="C47" s="101"/>
      <c r="D47" s="101"/>
      <c r="E47" s="101"/>
      <c r="F47" s="101"/>
      <c r="G47" s="101"/>
      <c r="H47" s="101"/>
      <c r="I47" s="101"/>
      <c r="J47" s="101"/>
      <c r="K47" s="101"/>
      <c r="L47" s="101"/>
      <c r="M47" s="101"/>
      <c r="N47" s="101"/>
      <c r="O47" s="101"/>
      <c r="P47" s="101"/>
      <c r="Q47" s="101"/>
      <c r="R47" s="101"/>
      <c r="S47" s="101"/>
      <c r="T47" s="101"/>
      <c r="U47" s="101"/>
      <c r="V47" s="101"/>
      <c r="W47" s="101"/>
      <c r="X47" s="101"/>
      <c r="Y47" s="101"/>
      <c r="Z47" s="101"/>
      <c r="AA47" s="101"/>
      <c r="AB47" s="101"/>
      <c r="AC47" s="101"/>
      <c r="AD47" s="101"/>
      <c r="AE47" s="101"/>
      <c r="AF47" s="101"/>
      <c r="AG47" s="101"/>
      <c r="AH47" s="101"/>
      <c r="AI47" s="101"/>
      <c r="AJ47" s="101"/>
      <c r="AK47" s="101"/>
      <c r="AL47" s="101"/>
      <c r="AM47" s="101"/>
      <c r="AN47" s="101"/>
      <c r="AO47" s="101"/>
      <c r="AP47" s="101"/>
      <c r="AQ47" s="101"/>
      <c r="AR47" s="101"/>
      <c r="AS47" s="101"/>
      <c r="AT47" s="101"/>
      <c r="AU47" s="101"/>
      <c r="AV47" s="101"/>
      <c r="AW47" s="101"/>
      <c r="AX47" s="43"/>
      <c r="AY47" s="43"/>
      <c r="AZ47" s="73"/>
      <c r="BA47" s="74"/>
    </row>
    <row r="48" spans="1:53" x14ac:dyDescent="0.25">
      <c r="A48" s="105" t="s">
        <v>317</v>
      </c>
      <c r="B48" s="105" t="s">
        <v>318</v>
      </c>
      <c r="C48" s="101" t="s">
        <v>538</v>
      </c>
      <c r="D48" s="101" t="s">
        <v>538</v>
      </c>
      <c r="E48" s="101" t="s">
        <v>538</v>
      </c>
      <c r="F48" s="101" t="s">
        <v>538</v>
      </c>
      <c r="G48" s="101" t="s">
        <v>538</v>
      </c>
      <c r="H48" s="101" t="s">
        <v>538</v>
      </c>
      <c r="I48" s="101" t="s">
        <v>434</v>
      </c>
      <c r="J48" s="101" t="s">
        <v>538</v>
      </c>
      <c r="K48" s="101" t="s">
        <v>434</v>
      </c>
      <c r="L48" s="101" t="s">
        <v>538</v>
      </c>
      <c r="M48" s="101" t="s">
        <v>434</v>
      </c>
      <c r="N48" s="101" t="s">
        <v>538</v>
      </c>
      <c r="O48" s="101" t="s">
        <v>434</v>
      </c>
      <c r="P48" s="101" t="s">
        <v>538</v>
      </c>
      <c r="Q48" s="101" t="s">
        <v>434</v>
      </c>
      <c r="R48" s="101" t="s">
        <v>538</v>
      </c>
      <c r="S48" s="101" t="s">
        <v>434</v>
      </c>
      <c r="T48" s="101" t="s">
        <v>538</v>
      </c>
      <c r="U48" s="101" t="s">
        <v>434</v>
      </c>
      <c r="V48" s="101" t="s">
        <v>538</v>
      </c>
      <c r="W48" s="101" t="s">
        <v>434</v>
      </c>
      <c r="X48" s="101" t="s">
        <v>538</v>
      </c>
      <c r="Y48" s="101" t="s">
        <v>434</v>
      </c>
      <c r="Z48" s="101" t="s">
        <v>538</v>
      </c>
      <c r="AA48" s="101" t="s">
        <v>434</v>
      </c>
      <c r="AB48" s="101" t="s">
        <v>538</v>
      </c>
      <c r="AC48" s="101" t="s">
        <v>434</v>
      </c>
      <c r="AD48" s="101" t="s">
        <v>538</v>
      </c>
      <c r="AE48" s="101" t="s">
        <v>434</v>
      </c>
      <c r="AF48" s="101" t="s">
        <v>538</v>
      </c>
      <c r="AG48" s="101" t="s">
        <v>434</v>
      </c>
      <c r="AH48" s="101" t="s">
        <v>538</v>
      </c>
      <c r="AI48" s="101" t="s">
        <v>434</v>
      </c>
      <c r="AJ48" s="101" t="s">
        <v>538</v>
      </c>
      <c r="AK48" s="101" t="s">
        <v>434</v>
      </c>
      <c r="AL48" s="101" t="s">
        <v>538</v>
      </c>
      <c r="AM48" s="101" t="s">
        <v>434</v>
      </c>
      <c r="AN48" s="101" t="s">
        <v>538</v>
      </c>
      <c r="AO48" s="101" t="s">
        <v>434</v>
      </c>
      <c r="AP48" s="101" t="s">
        <v>538</v>
      </c>
      <c r="AQ48" s="101" t="s">
        <v>434</v>
      </c>
      <c r="AR48" s="101" t="s">
        <v>538</v>
      </c>
      <c r="AS48" s="101" t="s">
        <v>434</v>
      </c>
      <c r="AT48" s="101" t="s">
        <v>538</v>
      </c>
      <c r="AU48" s="101" t="s">
        <v>434</v>
      </c>
      <c r="AV48" s="101" t="s">
        <v>538</v>
      </c>
      <c r="AW48" s="101" t="s">
        <v>538</v>
      </c>
      <c r="AX48" s="43">
        <f t="shared" ref="AX48:AX58" si="2">J48+N48+R48+V48+Z48+AD48+AH48+AL48+AP48+AT48</f>
        <v>0</v>
      </c>
      <c r="AY48" s="43">
        <f t="shared" ref="AY48:AY58" si="3">L48+P48+T48+X48+AB48+AF48+AJ48+AN48+AR48+AV48</f>
        <v>0</v>
      </c>
      <c r="AZ48" s="73"/>
      <c r="BA48" s="74"/>
    </row>
    <row r="49" spans="1:56" ht="15" customHeight="1" x14ac:dyDescent="0.25">
      <c r="A49" s="105" t="s">
        <v>319</v>
      </c>
      <c r="B49" s="105" t="s">
        <v>306</v>
      </c>
      <c r="C49" s="101" t="s">
        <v>538</v>
      </c>
      <c r="D49" s="101" t="s">
        <v>538</v>
      </c>
      <c r="E49" s="101" t="s">
        <v>538</v>
      </c>
      <c r="F49" s="101" t="s">
        <v>538</v>
      </c>
      <c r="G49" s="101" t="s">
        <v>538</v>
      </c>
      <c r="H49" s="101" t="s">
        <v>538</v>
      </c>
      <c r="I49" s="101" t="s">
        <v>434</v>
      </c>
      <c r="J49" s="101" t="s">
        <v>538</v>
      </c>
      <c r="K49" s="101" t="s">
        <v>434</v>
      </c>
      <c r="L49" s="101" t="s">
        <v>538</v>
      </c>
      <c r="M49" s="101" t="s">
        <v>434</v>
      </c>
      <c r="N49" s="101" t="s">
        <v>538</v>
      </c>
      <c r="O49" s="101" t="s">
        <v>434</v>
      </c>
      <c r="P49" s="101" t="s">
        <v>538</v>
      </c>
      <c r="Q49" s="101" t="s">
        <v>434</v>
      </c>
      <c r="R49" s="101" t="s">
        <v>538</v>
      </c>
      <c r="S49" s="101" t="s">
        <v>434</v>
      </c>
      <c r="T49" s="101" t="s">
        <v>538</v>
      </c>
      <c r="U49" s="101" t="s">
        <v>434</v>
      </c>
      <c r="V49" s="101" t="s">
        <v>538</v>
      </c>
      <c r="W49" s="101" t="s">
        <v>434</v>
      </c>
      <c r="X49" s="101" t="s">
        <v>538</v>
      </c>
      <c r="Y49" s="101" t="s">
        <v>434</v>
      </c>
      <c r="Z49" s="101" t="s">
        <v>538</v>
      </c>
      <c r="AA49" s="101" t="s">
        <v>434</v>
      </c>
      <c r="AB49" s="101" t="s">
        <v>538</v>
      </c>
      <c r="AC49" s="101" t="s">
        <v>434</v>
      </c>
      <c r="AD49" s="101" t="s">
        <v>538</v>
      </c>
      <c r="AE49" s="101" t="s">
        <v>434</v>
      </c>
      <c r="AF49" s="101" t="s">
        <v>538</v>
      </c>
      <c r="AG49" s="101" t="s">
        <v>434</v>
      </c>
      <c r="AH49" s="101" t="s">
        <v>538</v>
      </c>
      <c r="AI49" s="101" t="s">
        <v>434</v>
      </c>
      <c r="AJ49" s="101" t="s">
        <v>538</v>
      </c>
      <c r="AK49" s="101" t="s">
        <v>434</v>
      </c>
      <c r="AL49" s="101" t="s">
        <v>538</v>
      </c>
      <c r="AM49" s="101" t="s">
        <v>434</v>
      </c>
      <c r="AN49" s="101" t="s">
        <v>538</v>
      </c>
      <c r="AO49" s="101" t="s">
        <v>434</v>
      </c>
      <c r="AP49" s="101" t="s">
        <v>538</v>
      </c>
      <c r="AQ49" s="101" t="s">
        <v>434</v>
      </c>
      <c r="AR49" s="101" t="s">
        <v>538</v>
      </c>
      <c r="AS49" s="101" t="s">
        <v>434</v>
      </c>
      <c r="AT49" s="101" t="s">
        <v>538</v>
      </c>
      <c r="AU49" s="101" t="s">
        <v>434</v>
      </c>
      <c r="AV49" s="101" t="s">
        <v>538</v>
      </c>
      <c r="AW49" s="101" t="s">
        <v>538</v>
      </c>
      <c r="AX49" s="43">
        <f t="shared" si="2"/>
        <v>0</v>
      </c>
      <c r="AY49" s="43">
        <f t="shared" si="3"/>
        <v>0</v>
      </c>
      <c r="AZ49" s="73"/>
      <c r="BA49" s="74"/>
    </row>
    <row r="50" spans="1:56" x14ac:dyDescent="0.25">
      <c r="A50" s="105" t="s">
        <v>320</v>
      </c>
      <c r="B50" s="105" t="s">
        <v>308</v>
      </c>
      <c r="C50" s="101" t="s">
        <v>538</v>
      </c>
      <c r="D50" s="101" t="s">
        <v>538</v>
      </c>
      <c r="E50" s="101" t="s">
        <v>538</v>
      </c>
      <c r="F50" s="101" t="s">
        <v>538</v>
      </c>
      <c r="G50" s="101" t="s">
        <v>538</v>
      </c>
      <c r="H50" s="101" t="s">
        <v>538</v>
      </c>
      <c r="I50" s="101" t="s">
        <v>434</v>
      </c>
      <c r="J50" s="101" t="s">
        <v>538</v>
      </c>
      <c r="K50" s="101" t="s">
        <v>434</v>
      </c>
      <c r="L50" s="101" t="s">
        <v>538</v>
      </c>
      <c r="M50" s="101" t="s">
        <v>434</v>
      </c>
      <c r="N50" s="101" t="s">
        <v>538</v>
      </c>
      <c r="O50" s="101" t="s">
        <v>434</v>
      </c>
      <c r="P50" s="101" t="s">
        <v>538</v>
      </c>
      <c r="Q50" s="101" t="s">
        <v>434</v>
      </c>
      <c r="R50" s="101" t="s">
        <v>538</v>
      </c>
      <c r="S50" s="101" t="s">
        <v>434</v>
      </c>
      <c r="T50" s="101" t="s">
        <v>538</v>
      </c>
      <c r="U50" s="101" t="s">
        <v>434</v>
      </c>
      <c r="V50" s="101" t="s">
        <v>538</v>
      </c>
      <c r="W50" s="101" t="s">
        <v>434</v>
      </c>
      <c r="X50" s="101" t="s">
        <v>538</v>
      </c>
      <c r="Y50" s="101" t="s">
        <v>434</v>
      </c>
      <c r="Z50" s="101" t="s">
        <v>538</v>
      </c>
      <c r="AA50" s="101" t="s">
        <v>434</v>
      </c>
      <c r="AB50" s="101" t="s">
        <v>538</v>
      </c>
      <c r="AC50" s="101" t="s">
        <v>434</v>
      </c>
      <c r="AD50" s="101" t="s">
        <v>538</v>
      </c>
      <c r="AE50" s="101" t="s">
        <v>434</v>
      </c>
      <c r="AF50" s="101" t="s">
        <v>538</v>
      </c>
      <c r="AG50" s="101" t="s">
        <v>434</v>
      </c>
      <c r="AH50" s="101" t="s">
        <v>538</v>
      </c>
      <c r="AI50" s="101" t="s">
        <v>434</v>
      </c>
      <c r="AJ50" s="101" t="s">
        <v>538</v>
      </c>
      <c r="AK50" s="101" t="s">
        <v>434</v>
      </c>
      <c r="AL50" s="101" t="s">
        <v>538</v>
      </c>
      <c r="AM50" s="101" t="s">
        <v>434</v>
      </c>
      <c r="AN50" s="101" t="s">
        <v>538</v>
      </c>
      <c r="AO50" s="101" t="s">
        <v>434</v>
      </c>
      <c r="AP50" s="101" t="s">
        <v>538</v>
      </c>
      <c r="AQ50" s="101" t="s">
        <v>434</v>
      </c>
      <c r="AR50" s="101" t="s">
        <v>538</v>
      </c>
      <c r="AS50" s="101" t="s">
        <v>434</v>
      </c>
      <c r="AT50" s="101" t="s">
        <v>538</v>
      </c>
      <c r="AU50" s="101" t="s">
        <v>434</v>
      </c>
      <c r="AV50" s="101" t="s">
        <v>538</v>
      </c>
      <c r="AW50" s="101" t="s">
        <v>538</v>
      </c>
      <c r="AX50" s="43">
        <f t="shared" si="2"/>
        <v>0</v>
      </c>
      <c r="AY50" s="43">
        <f t="shared" si="3"/>
        <v>0</v>
      </c>
      <c r="AZ50" s="73"/>
      <c r="BA50" s="74"/>
    </row>
    <row r="51" spans="1:56" ht="30" x14ac:dyDescent="0.25">
      <c r="A51" s="105" t="s">
        <v>321</v>
      </c>
      <c r="B51" s="105" t="s">
        <v>310</v>
      </c>
      <c r="C51" s="101" t="s">
        <v>538</v>
      </c>
      <c r="D51" s="101" t="s">
        <v>538</v>
      </c>
      <c r="E51" s="101" t="s">
        <v>538</v>
      </c>
      <c r="F51" s="101" t="s">
        <v>538</v>
      </c>
      <c r="G51" s="101" t="s">
        <v>538</v>
      </c>
      <c r="H51" s="101" t="s">
        <v>538</v>
      </c>
      <c r="I51" s="101" t="s">
        <v>434</v>
      </c>
      <c r="J51" s="101" t="s">
        <v>538</v>
      </c>
      <c r="K51" s="101" t="s">
        <v>434</v>
      </c>
      <c r="L51" s="101" t="s">
        <v>538</v>
      </c>
      <c r="M51" s="101" t="s">
        <v>434</v>
      </c>
      <c r="N51" s="101" t="s">
        <v>538</v>
      </c>
      <c r="O51" s="101" t="s">
        <v>434</v>
      </c>
      <c r="P51" s="101" t="s">
        <v>538</v>
      </c>
      <c r="Q51" s="101" t="s">
        <v>434</v>
      </c>
      <c r="R51" s="101" t="s">
        <v>538</v>
      </c>
      <c r="S51" s="101" t="s">
        <v>434</v>
      </c>
      <c r="T51" s="101" t="s">
        <v>538</v>
      </c>
      <c r="U51" s="101" t="s">
        <v>434</v>
      </c>
      <c r="V51" s="101" t="s">
        <v>538</v>
      </c>
      <c r="W51" s="101" t="s">
        <v>434</v>
      </c>
      <c r="X51" s="101" t="s">
        <v>538</v>
      </c>
      <c r="Y51" s="101" t="s">
        <v>434</v>
      </c>
      <c r="Z51" s="101" t="s">
        <v>538</v>
      </c>
      <c r="AA51" s="101" t="s">
        <v>434</v>
      </c>
      <c r="AB51" s="101" t="s">
        <v>538</v>
      </c>
      <c r="AC51" s="101" t="s">
        <v>434</v>
      </c>
      <c r="AD51" s="101" t="s">
        <v>538</v>
      </c>
      <c r="AE51" s="101" t="s">
        <v>434</v>
      </c>
      <c r="AF51" s="101" t="s">
        <v>538</v>
      </c>
      <c r="AG51" s="101" t="s">
        <v>434</v>
      </c>
      <c r="AH51" s="101" t="s">
        <v>538</v>
      </c>
      <c r="AI51" s="101" t="s">
        <v>434</v>
      </c>
      <c r="AJ51" s="101" t="s">
        <v>538</v>
      </c>
      <c r="AK51" s="101" t="s">
        <v>434</v>
      </c>
      <c r="AL51" s="101" t="s">
        <v>538</v>
      </c>
      <c r="AM51" s="101" t="s">
        <v>434</v>
      </c>
      <c r="AN51" s="101" t="s">
        <v>538</v>
      </c>
      <c r="AO51" s="101" t="s">
        <v>434</v>
      </c>
      <c r="AP51" s="101" t="s">
        <v>538</v>
      </c>
      <c r="AQ51" s="101" t="s">
        <v>434</v>
      </c>
      <c r="AR51" s="101" t="s">
        <v>538</v>
      </c>
      <c r="AS51" s="101" t="s">
        <v>434</v>
      </c>
      <c r="AT51" s="101" t="s">
        <v>538</v>
      </c>
      <c r="AU51" s="101" t="s">
        <v>434</v>
      </c>
      <c r="AV51" s="101" t="s">
        <v>538</v>
      </c>
      <c r="AW51" s="101" t="s">
        <v>538</v>
      </c>
      <c r="AX51" s="43">
        <f t="shared" si="2"/>
        <v>0</v>
      </c>
      <c r="AY51" s="43">
        <f t="shared" si="3"/>
        <v>0</v>
      </c>
      <c r="AZ51" s="73"/>
      <c r="BA51" s="74"/>
    </row>
    <row r="52" spans="1:56" ht="30" x14ac:dyDescent="0.25">
      <c r="A52" s="105" t="s">
        <v>322</v>
      </c>
      <c r="B52" s="105" t="s">
        <v>312</v>
      </c>
      <c r="C52" s="101" t="s">
        <v>538</v>
      </c>
      <c r="D52" s="101" t="s">
        <v>538</v>
      </c>
      <c r="E52" s="101" t="s">
        <v>538</v>
      </c>
      <c r="F52" s="101" t="s">
        <v>538</v>
      </c>
      <c r="G52" s="101" t="s">
        <v>538</v>
      </c>
      <c r="H52" s="101" t="s">
        <v>538</v>
      </c>
      <c r="I52" s="101" t="s">
        <v>434</v>
      </c>
      <c r="J52" s="101" t="s">
        <v>538</v>
      </c>
      <c r="K52" s="101" t="s">
        <v>434</v>
      </c>
      <c r="L52" s="101" t="s">
        <v>538</v>
      </c>
      <c r="M52" s="101" t="s">
        <v>434</v>
      </c>
      <c r="N52" s="101" t="s">
        <v>538</v>
      </c>
      <c r="O52" s="101" t="s">
        <v>434</v>
      </c>
      <c r="P52" s="101" t="s">
        <v>538</v>
      </c>
      <c r="Q52" s="101" t="s">
        <v>434</v>
      </c>
      <c r="R52" s="101" t="s">
        <v>538</v>
      </c>
      <c r="S52" s="101" t="s">
        <v>434</v>
      </c>
      <c r="T52" s="101" t="s">
        <v>538</v>
      </c>
      <c r="U52" s="101" t="s">
        <v>434</v>
      </c>
      <c r="V52" s="101" t="s">
        <v>538</v>
      </c>
      <c r="W52" s="101" t="s">
        <v>434</v>
      </c>
      <c r="X52" s="101" t="s">
        <v>538</v>
      </c>
      <c r="Y52" s="101" t="s">
        <v>434</v>
      </c>
      <c r="Z52" s="101" t="s">
        <v>538</v>
      </c>
      <c r="AA52" s="101" t="s">
        <v>434</v>
      </c>
      <c r="AB52" s="101" t="s">
        <v>538</v>
      </c>
      <c r="AC52" s="101" t="s">
        <v>434</v>
      </c>
      <c r="AD52" s="101" t="s">
        <v>538</v>
      </c>
      <c r="AE52" s="101" t="s">
        <v>434</v>
      </c>
      <c r="AF52" s="101" t="s">
        <v>538</v>
      </c>
      <c r="AG52" s="101" t="s">
        <v>434</v>
      </c>
      <c r="AH52" s="101" t="s">
        <v>538</v>
      </c>
      <c r="AI52" s="101" t="s">
        <v>434</v>
      </c>
      <c r="AJ52" s="101" t="s">
        <v>538</v>
      </c>
      <c r="AK52" s="101" t="s">
        <v>434</v>
      </c>
      <c r="AL52" s="101" t="s">
        <v>538</v>
      </c>
      <c r="AM52" s="101" t="s">
        <v>434</v>
      </c>
      <c r="AN52" s="101" t="s">
        <v>538</v>
      </c>
      <c r="AO52" s="101" t="s">
        <v>434</v>
      </c>
      <c r="AP52" s="101" t="s">
        <v>538</v>
      </c>
      <c r="AQ52" s="101" t="s">
        <v>434</v>
      </c>
      <c r="AR52" s="101" t="s">
        <v>538</v>
      </c>
      <c r="AS52" s="101" t="s">
        <v>434</v>
      </c>
      <c r="AT52" s="101" t="s">
        <v>538</v>
      </c>
      <c r="AU52" s="101" t="s">
        <v>434</v>
      </c>
      <c r="AV52" s="101" t="s">
        <v>538</v>
      </c>
      <c r="AW52" s="101" t="s">
        <v>538</v>
      </c>
      <c r="AX52" s="43">
        <f t="shared" si="2"/>
        <v>0</v>
      </c>
      <c r="AY52" s="43">
        <f t="shared" si="3"/>
        <v>0</v>
      </c>
      <c r="AZ52" s="73"/>
      <c r="BA52" s="74"/>
    </row>
    <row r="53" spans="1:56" x14ac:dyDescent="0.25">
      <c r="A53" s="105" t="s">
        <v>323</v>
      </c>
      <c r="B53" s="105" t="s">
        <v>314</v>
      </c>
      <c r="C53" s="101" t="s">
        <v>617</v>
      </c>
      <c r="D53" s="101" t="s">
        <v>617</v>
      </c>
      <c r="E53" s="101" t="s">
        <v>617</v>
      </c>
      <c r="F53" s="101" t="s">
        <v>538</v>
      </c>
      <c r="G53" s="101" t="s">
        <v>538</v>
      </c>
      <c r="H53" s="101" t="s">
        <v>538</v>
      </c>
      <c r="I53" s="101" t="s">
        <v>434</v>
      </c>
      <c r="J53" s="101" t="s">
        <v>538</v>
      </c>
      <c r="K53" s="101" t="s">
        <v>434</v>
      </c>
      <c r="L53" s="101" t="s">
        <v>538</v>
      </c>
      <c r="M53" s="101" t="s">
        <v>434</v>
      </c>
      <c r="N53" s="101" t="s">
        <v>538</v>
      </c>
      <c r="O53" s="101" t="s">
        <v>434</v>
      </c>
      <c r="P53" s="101" t="s">
        <v>538</v>
      </c>
      <c r="Q53" s="101" t="s">
        <v>434</v>
      </c>
      <c r="R53" s="101" t="s">
        <v>538</v>
      </c>
      <c r="S53" s="101" t="s">
        <v>434</v>
      </c>
      <c r="T53" s="101" t="s">
        <v>538</v>
      </c>
      <c r="U53" s="101" t="s">
        <v>561</v>
      </c>
      <c r="V53" s="101" t="s">
        <v>617</v>
      </c>
      <c r="W53" s="101" t="s">
        <v>562</v>
      </c>
      <c r="X53" s="101" t="s">
        <v>538</v>
      </c>
      <c r="Y53" s="101" t="s">
        <v>434</v>
      </c>
      <c r="Z53" s="101" t="s">
        <v>538</v>
      </c>
      <c r="AA53" s="101" t="s">
        <v>434</v>
      </c>
      <c r="AB53" s="101" t="s">
        <v>538</v>
      </c>
      <c r="AC53" s="101" t="s">
        <v>434</v>
      </c>
      <c r="AD53" s="101" t="s">
        <v>538</v>
      </c>
      <c r="AE53" s="101" t="s">
        <v>434</v>
      </c>
      <c r="AF53" s="101" t="s">
        <v>538</v>
      </c>
      <c r="AG53" s="101" t="s">
        <v>434</v>
      </c>
      <c r="AH53" s="101" t="s">
        <v>538</v>
      </c>
      <c r="AI53" s="101" t="s">
        <v>434</v>
      </c>
      <c r="AJ53" s="101" t="s">
        <v>538</v>
      </c>
      <c r="AK53" s="101" t="s">
        <v>434</v>
      </c>
      <c r="AL53" s="101" t="s">
        <v>538</v>
      </c>
      <c r="AM53" s="101" t="s">
        <v>434</v>
      </c>
      <c r="AN53" s="101" t="s">
        <v>538</v>
      </c>
      <c r="AO53" s="101" t="s">
        <v>434</v>
      </c>
      <c r="AP53" s="101" t="s">
        <v>538</v>
      </c>
      <c r="AQ53" s="101" t="s">
        <v>434</v>
      </c>
      <c r="AR53" s="101" t="s">
        <v>538</v>
      </c>
      <c r="AS53" s="101" t="s">
        <v>434</v>
      </c>
      <c r="AT53" s="101" t="s">
        <v>538</v>
      </c>
      <c r="AU53" s="101" t="s">
        <v>434</v>
      </c>
      <c r="AV53" s="101" t="s">
        <v>617</v>
      </c>
      <c r="AW53" s="101" t="s">
        <v>617</v>
      </c>
      <c r="AX53" s="43">
        <f t="shared" si="2"/>
        <v>0.36</v>
      </c>
      <c r="AY53" s="43">
        <f t="shared" si="3"/>
        <v>0.36</v>
      </c>
      <c r="AZ53" s="73"/>
      <c r="BA53" s="74"/>
    </row>
    <row r="54" spans="1:56" x14ac:dyDescent="0.25">
      <c r="A54" s="105" t="s">
        <v>324</v>
      </c>
      <c r="B54" s="105" t="s">
        <v>460</v>
      </c>
      <c r="C54" s="101" t="s">
        <v>538</v>
      </c>
      <c r="D54" s="101" t="s">
        <v>538</v>
      </c>
      <c r="E54" s="101" t="s">
        <v>538</v>
      </c>
      <c r="F54" s="101" t="s">
        <v>538</v>
      </c>
      <c r="G54" s="101" t="s">
        <v>538</v>
      </c>
      <c r="H54" s="101" t="s">
        <v>538</v>
      </c>
      <c r="I54" s="101" t="s">
        <v>434</v>
      </c>
      <c r="J54" s="101" t="s">
        <v>538</v>
      </c>
      <c r="K54" s="101" t="s">
        <v>434</v>
      </c>
      <c r="L54" s="101" t="s">
        <v>538</v>
      </c>
      <c r="M54" s="101" t="s">
        <v>434</v>
      </c>
      <c r="N54" s="101" t="s">
        <v>538</v>
      </c>
      <c r="O54" s="101" t="s">
        <v>434</v>
      </c>
      <c r="P54" s="101" t="s">
        <v>538</v>
      </c>
      <c r="Q54" s="101" t="s">
        <v>434</v>
      </c>
      <c r="R54" s="101" t="s">
        <v>538</v>
      </c>
      <c r="S54" s="101" t="s">
        <v>434</v>
      </c>
      <c r="T54" s="101" t="s">
        <v>538</v>
      </c>
      <c r="U54" s="101" t="s">
        <v>434</v>
      </c>
      <c r="V54" s="101" t="s">
        <v>538</v>
      </c>
      <c r="W54" s="101" t="s">
        <v>434</v>
      </c>
      <c r="X54" s="101" t="s">
        <v>538</v>
      </c>
      <c r="Y54" s="101" t="s">
        <v>434</v>
      </c>
      <c r="Z54" s="101" t="s">
        <v>538</v>
      </c>
      <c r="AA54" s="101" t="s">
        <v>434</v>
      </c>
      <c r="AB54" s="101" t="s">
        <v>538</v>
      </c>
      <c r="AC54" s="101" t="s">
        <v>434</v>
      </c>
      <c r="AD54" s="101" t="s">
        <v>538</v>
      </c>
      <c r="AE54" s="101" t="s">
        <v>434</v>
      </c>
      <c r="AF54" s="101" t="s">
        <v>538</v>
      </c>
      <c r="AG54" s="101" t="s">
        <v>434</v>
      </c>
      <c r="AH54" s="101" t="s">
        <v>538</v>
      </c>
      <c r="AI54" s="101" t="s">
        <v>434</v>
      </c>
      <c r="AJ54" s="101" t="s">
        <v>538</v>
      </c>
      <c r="AK54" s="101" t="s">
        <v>434</v>
      </c>
      <c r="AL54" s="101" t="s">
        <v>538</v>
      </c>
      <c r="AM54" s="101" t="s">
        <v>434</v>
      </c>
      <c r="AN54" s="101" t="s">
        <v>538</v>
      </c>
      <c r="AO54" s="101" t="s">
        <v>434</v>
      </c>
      <c r="AP54" s="101" t="s">
        <v>538</v>
      </c>
      <c r="AQ54" s="101" t="s">
        <v>434</v>
      </c>
      <c r="AR54" s="101" t="s">
        <v>538</v>
      </c>
      <c r="AS54" s="101" t="s">
        <v>434</v>
      </c>
      <c r="AT54" s="101" t="s">
        <v>538</v>
      </c>
      <c r="AU54" s="101" t="s">
        <v>434</v>
      </c>
      <c r="AV54" s="101" t="s">
        <v>538</v>
      </c>
      <c r="AW54" s="101" t="s">
        <v>538</v>
      </c>
      <c r="AX54" s="43">
        <f t="shared" si="2"/>
        <v>0</v>
      </c>
      <c r="AY54" s="43">
        <f t="shared" si="3"/>
        <v>0</v>
      </c>
      <c r="AZ54" s="73"/>
      <c r="BA54" s="74"/>
    </row>
    <row r="55" spans="1:56" x14ac:dyDescent="0.25">
      <c r="A55" s="105" t="s">
        <v>509</v>
      </c>
      <c r="B55" s="105" t="s">
        <v>461</v>
      </c>
      <c r="C55" s="101" t="s">
        <v>538</v>
      </c>
      <c r="D55" s="101" t="s">
        <v>538</v>
      </c>
      <c r="E55" s="101" t="s">
        <v>538</v>
      </c>
      <c r="F55" s="101" t="s">
        <v>538</v>
      </c>
      <c r="G55" s="101" t="s">
        <v>538</v>
      </c>
      <c r="H55" s="101" t="s">
        <v>538</v>
      </c>
      <c r="I55" s="101" t="s">
        <v>434</v>
      </c>
      <c r="J55" s="101" t="s">
        <v>538</v>
      </c>
      <c r="K55" s="101" t="s">
        <v>434</v>
      </c>
      <c r="L55" s="101" t="s">
        <v>538</v>
      </c>
      <c r="M55" s="101" t="s">
        <v>434</v>
      </c>
      <c r="N55" s="101" t="s">
        <v>538</v>
      </c>
      <c r="O55" s="101" t="s">
        <v>434</v>
      </c>
      <c r="P55" s="101" t="s">
        <v>538</v>
      </c>
      <c r="Q55" s="101" t="s">
        <v>434</v>
      </c>
      <c r="R55" s="101" t="s">
        <v>538</v>
      </c>
      <c r="S55" s="101" t="s">
        <v>434</v>
      </c>
      <c r="T55" s="101" t="s">
        <v>538</v>
      </c>
      <c r="U55" s="101" t="s">
        <v>434</v>
      </c>
      <c r="V55" s="101" t="s">
        <v>538</v>
      </c>
      <c r="W55" s="101" t="s">
        <v>434</v>
      </c>
      <c r="X55" s="101" t="s">
        <v>538</v>
      </c>
      <c r="Y55" s="101" t="s">
        <v>434</v>
      </c>
      <c r="Z55" s="101" t="s">
        <v>538</v>
      </c>
      <c r="AA55" s="101" t="s">
        <v>434</v>
      </c>
      <c r="AB55" s="101" t="s">
        <v>538</v>
      </c>
      <c r="AC55" s="101" t="s">
        <v>434</v>
      </c>
      <c r="AD55" s="101" t="s">
        <v>538</v>
      </c>
      <c r="AE55" s="101" t="s">
        <v>434</v>
      </c>
      <c r="AF55" s="101" t="s">
        <v>538</v>
      </c>
      <c r="AG55" s="101" t="s">
        <v>434</v>
      </c>
      <c r="AH55" s="101" t="s">
        <v>538</v>
      </c>
      <c r="AI55" s="101" t="s">
        <v>434</v>
      </c>
      <c r="AJ55" s="101" t="s">
        <v>538</v>
      </c>
      <c r="AK55" s="101" t="s">
        <v>434</v>
      </c>
      <c r="AL55" s="101" t="s">
        <v>538</v>
      </c>
      <c r="AM55" s="101" t="s">
        <v>434</v>
      </c>
      <c r="AN55" s="101" t="s">
        <v>538</v>
      </c>
      <c r="AO55" s="101" t="s">
        <v>434</v>
      </c>
      <c r="AP55" s="101" t="s">
        <v>538</v>
      </c>
      <c r="AQ55" s="101" t="s">
        <v>434</v>
      </c>
      <c r="AR55" s="101" t="s">
        <v>538</v>
      </c>
      <c r="AS55" s="101" t="s">
        <v>434</v>
      </c>
      <c r="AT55" s="101" t="s">
        <v>538</v>
      </c>
      <c r="AU55" s="101" t="s">
        <v>434</v>
      </c>
      <c r="AV55" s="101" t="s">
        <v>538</v>
      </c>
      <c r="AW55" s="101" t="s">
        <v>538</v>
      </c>
      <c r="AX55" s="43">
        <f t="shared" si="2"/>
        <v>0</v>
      </c>
      <c r="AY55" s="43">
        <f t="shared" si="3"/>
        <v>0</v>
      </c>
      <c r="AZ55" s="73"/>
      <c r="BA55" s="74"/>
    </row>
    <row r="56" spans="1:56" x14ac:dyDescent="0.25">
      <c r="A56" s="105" t="s">
        <v>510</v>
      </c>
      <c r="B56" s="105" t="s">
        <v>462</v>
      </c>
      <c r="C56" s="101" t="s">
        <v>538</v>
      </c>
      <c r="D56" s="101" t="s">
        <v>538</v>
      </c>
      <c r="E56" s="101" t="s">
        <v>538</v>
      </c>
      <c r="F56" s="101" t="s">
        <v>538</v>
      </c>
      <c r="G56" s="101" t="s">
        <v>538</v>
      </c>
      <c r="H56" s="101" t="s">
        <v>538</v>
      </c>
      <c r="I56" s="101" t="s">
        <v>434</v>
      </c>
      <c r="J56" s="101" t="s">
        <v>538</v>
      </c>
      <c r="K56" s="101" t="s">
        <v>434</v>
      </c>
      <c r="L56" s="101" t="s">
        <v>538</v>
      </c>
      <c r="M56" s="101" t="s">
        <v>434</v>
      </c>
      <c r="N56" s="101" t="s">
        <v>538</v>
      </c>
      <c r="O56" s="101" t="s">
        <v>434</v>
      </c>
      <c r="P56" s="101" t="s">
        <v>538</v>
      </c>
      <c r="Q56" s="101" t="s">
        <v>434</v>
      </c>
      <c r="R56" s="101" t="s">
        <v>538</v>
      </c>
      <c r="S56" s="101" t="s">
        <v>434</v>
      </c>
      <c r="T56" s="101" t="s">
        <v>538</v>
      </c>
      <c r="U56" s="101" t="s">
        <v>434</v>
      </c>
      <c r="V56" s="101" t="s">
        <v>538</v>
      </c>
      <c r="W56" s="101" t="s">
        <v>434</v>
      </c>
      <c r="X56" s="101" t="s">
        <v>538</v>
      </c>
      <c r="Y56" s="101" t="s">
        <v>434</v>
      </c>
      <c r="Z56" s="101" t="s">
        <v>538</v>
      </c>
      <c r="AA56" s="101" t="s">
        <v>434</v>
      </c>
      <c r="AB56" s="101" t="s">
        <v>538</v>
      </c>
      <c r="AC56" s="101" t="s">
        <v>434</v>
      </c>
      <c r="AD56" s="101" t="s">
        <v>538</v>
      </c>
      <c r="AE56" s="101" t="s">
        <v>434</v>
      </c>
      <c r="AF56" s="101" t="s">
        <v>538</v>
      </c>
      <c r="AG56" s="101" t="s">
        <v>434</v>
      </c>
      <c r="AH56" s="101" t="s">
        <v>538</v>
      </c>
      <c r="AI56" s="101" t="s">
        <v>434</v>
      </c>
      <c r="AJ56" s="101" t="s">
        <v>538</v>
      </c>
      <c r="AK56" s="101" t="s">
        <v>434</v>
      </c>
      <c r="AL56" s="101" t="s">
        <v>538</v>
      </c>
      <c r="AM56" s="101" t="s">
        <v>434</v>
      </c>
      <c r="AN56" s="101" t="s">
        <v>538</v>
      </c>
      <c r="AO56" s="101" t="s">
        <v>434</v>
      </c>
      <c r="AP56" s="101" t="s">
        <v>538</v>
      </c>
      <c r="AQ56" s="101" t="s">
        <v>434</v>
      </c>
      <c r="AR56" s="101" t="s">
        <v>538</v>
      </c>
      <c r="AS56" s="101" t="s">
        <v>434</v>
      </c>
      <c r="AT56" s="101" t="s">
        <v>538</v>
      </c>
      <c r="AU56" s="101" t="s">
        <v>434</v>
      </c>
      <c r="AV56" s="101" t="s">
        <v>538</v>
      </c>
      <c r="AW56" s="101" t="s">
        <v>538</v>
      </c>
      <c r="AX56" s="43">
        <f t="shared" si="2"/>
        <v>0</v>
      </c>
      <c r="AY56" s="43">
        <f t="shared" si="3"/>
        <v>0</v>
      </c>
      <c r="AZ56" s="73"/>
      <c r="BA56" s="74"/>
    </row>
    <row r="57" spans="1:56" x14ac:dyDescent="0.25">
      <c r="A57" s="105" t="s">
        <v>511</v>
      </c>
      <c r="B57" s="105" t="s">
        <v>463</v>
      </c>
      <c r="C57" s="101" t="s">
        <v>538</v>
      </c>
      <c r="D57" s="101" t="s">
        <v>538</v>
      </c>
      <c r="E57" s="101" t="s">
        <v>538</v>
      </c>
      <c r="F57" s="101" t="s">
        <v>538</v>
      </c>
      <c r="G57" s="101" t="s">
        <v>538</v>
      </c>
      <c r="H57" s="101" t="s">
        <v>538</v>
      </c>
      <c r="I57" s="101" t="s">
        <v>434</v>
      </c>
      <c r="J57" s="101" t="s">
        <v>538</v>
      </c>
      <c r="K57" s="101" t="s">
        <v>434</v>
      </c>
      <c r="L57" s="101" t="s">
        <v>538</v>
      </c>
      <c r="M57" s="101" t="s">
        <v>434</v>
      </c>
      <c r="N57" s="101" t="s">
        <v>538</v>
      </c>
      <c r="O57" s="101" t="s">
        <v>434</v>
      </c>
      <c r="P57" s="101" t="s">
        <v>538</v>
      </c>
      <c r="Q57" s="101" t="s">
        <v>434</v>
      </c>
      <c r="R57" s="101" t="s">
        <v>538</v>
      </c>
      <c r="S57" s="101" t="s">
        <v>434</v>
      </c>
      <c r="T57" s="101" t="s">
        <v>538</v>
      </c>
      <c r="U57" s="101" t="s">
        <v>434</v>
      </c>
      <c r="V57" s="101" t="s">
        <v>538</v>
      </c>
      <c r="W57" s="101" t="s">
        <v>434</v>
      </c>
      <c r="X57" s="101" t="s">
        <v>538</v>
      </c>
      <c r="Y57" s="101" t="s">
        <v>434</v>
      </c>
      <c r="Z57" s="101" t="s">
        <v>538</v>
      </c>
      <c r="AA57" s="101" t="s">
        <v>434</v>
      </c>
      <c r="AB57" s="101" t="s">
        <v>538</v>
      </c>
      <c r="AC57" s="101" t="s">
        <v>434</v>
      </c>
      <c r="AD57" s="101" t="s">
        <v>538</v>
      </c>
      <c r="AE57" s="101" t="s">
        <v>434</v>
      </c>
      <c r="AF57" s="101" t="s">
        <v>538</v>
      </c>
      <c r="AG57" s="101" t="s">
        <v>434</v>
      </c>
      <c r="AH57" s="101" t="s">
        <v>538</v>
      </c>
      <c r="AI57" s="101" t="s">
        <v>434</v>
      </c>
      <c r="AJ57" s="101" t="s">
        <v>538</v>
      </c>
      <c r="AK57" s="101" t="s">
        <v>434</v>
      </c>
      <c r="AL57" s="101" t="s">
        <v>538</v>
      </c>
      <c r="AM57" s="101" t="s">
        <v>434</v>
      </c>
      <c r="AN57" s="101" t="s">
        <v>538</v>
      </c>
      <c r="AO57" s="101" t="s">
        <v>434</v>
      </c>
      <c r="AP57" s="101" t="s">
        <v>538</v>
      </c>
      <c r="AQ57" s="101" t="s">
        <v>434</v>
      </c>
      <c r="AR57" s="101" t="s">
        <v>538</v>
      </c>
      <c r="AS57" s="101" t="s">
        <v>434</v>
      </c>
      <c r="AT57" s="101" t="s">
        <v>538</v>
      </c>
      <c r="AU57" s="101" t="s">
        <v>434</v>
      </c>
      <c r="AV57" s="101" t="s">
        <v>538</v>
      </c>
      <c r="AW57" s="101" t="s">
        <v>538</v>
      </c>
      <c r="AX57" s="43">
        <f t="shared" si="2"/>
        <v>0</v>
      </c>
      <c r="AY57" s="43">
        <f t="shared" si="3"/>
        <v>0</v>
      </c>
      <c r="AZ57" s="73"/>
      <c r="BA57" s="74"/>
    </row>
    <row r="58" spans="1:56" x14ac:dyDescent="0.25">
      <c r="A58" s="105" t="s">
        <v>512</v>
      </c>
      <c r="B58" s="105" t="s">
        <v>464</v>
      </c>
      <c r="C58" s="101" t="s">
        <v>538</v>
      </c>
      <c r="D58" s="101" t="s">
        <v>538</v>
      </c>
      <c r="E58" s="101" t="s">
        <v>538</v>
      </c>
      <c r="F58" s="101" t="s">
        <v>538</v>
      </c>
      <c r="G58" s="101" t="s">
        <v>538</v>
      </c>
      <c r="H58" s="101" t="s">
        <v>538</v>
      </c>
      <c r="I58" s="101" t="s">
        <v>434</v>
      </c>
      <c r="J58" s="101" t="s">
        <v>538</v>
      </c>
      <c r="K58" s="101" t="s">
        <v>434</v>
      </c>
      <c r="L58" s="101" t="s">
        <v>538</v>
      </c>
      <c r="M58" s="101" t="s">
        <v>434</v>
      </c>
      <c r="N58" s="101" t="s">
        <v>538</v>
      </c>
      <c r="O58" s="101" t="s">
        <v>434</v>
      </c>
      <c r="P58" s="101" t="s">
        <v>538</v>
      </c>
      <c r="Q58" s="101" t="s">
        <v>434</v>
      </c>
      <c r="R58" s="101" t="s">
        <v>538</v>
      </c>
      <c r="S58" s="101" t="s">
        <v>434</v>
      </c>
      <c r="T58" s="101" t="s">
        <v>538</v>
      </c>
      <c r="U58" s="101" t="s">
        <v>434</v>
      </c>
      <c r="V58" s="101" t="s">
        <v>538</v>
      </c>
      <c r="W58" s="101" t="s">
        <v>434</v>
      </c>
      <c r="X58" s="101" t="s">
        <v>538</v>
      </c>
      <c r="Y58" s="101" t="s">
        <v>434</v>
      </c>
      <c r="Z58" s="101" t="s">
        <v>538</v>
      </c>
      <c r="AA58" s="101" t="s">
        <v>434</v>
      </c>
      <c r="AB58" s="101" t="s">
        <v>538</v>
      </c>
      <c r="AC58" s="101" t="s">
        <v>434</v>
      </c>
      <c r="AD58" s="101" t="s">
        <v>538</v>
      </c>
      <c r="AE58" s="101" t="s">
        <v>434</v>
      </c>
      <c r="AF58" s="101" t="s">
        <v>538</v>
      </c>
      <c r="AG58" s="101" t="s">
        <v>434</v>
      </c>
      <c r="AH58" s="101" t="s">
        <v>538</v>
      </c>
      <c r="AI58" s="101" t="s">
        <v>434</v>
      </c>
      <c r="AJ58" s="101" t="s">
        <v>538</v>
      </c>
      <c r="AK58" s="101" t="s">
        <v>434</v>
      </c>
      <c r="AL58" s="101" t="s">
        <v>538</v>
      </c>
      <c r="AM58" s="101" t="s">
        <v>434</v>
      </c>
      <c r="AN58" s="101" t="s">
        <v>538</v>
      </c>
      <c r="AO58" s="101" t="s">
        <v>434</v>
      </c>
      <c r="AP58" s="101" t="s">
        <v>538</v>
      </c>
      <c r="AQ58" s="101" t="s">
        <v>434</v>
      </c>
      <c r="AR58" s="101" t="s">
        <v>538</v>
      </c>
      <c r="AS58" s="101" t="s">
        <v>434</v>
      </c>
      <c r="AT58" s="101" t="s">
        <v>538</v>
      </c>
      <c r="AU58" s="101" t="s">
        <v>434</v>
      </c>
      <c r="AV58" s="101" t="s">
        <v>538</v>
      </c>
      <c r="AW58" s="101" t="s">
        <v>538</v>
      </c>
      <c r="AX58" s="43">
        <f t="shared" si="2"/>
        <v>0</v>
      </c>
      <c r="AY58" s="43">
        <f t="shared" si="3"/>
        <v>0</v>
      </c>
      <c r="AZ58" s="73"/>
      <c r="BA58" s="74"/>
    </row>
    <row r="59" spans="1:56" ht="35.25" customHeight="1" x14ac:dyDescent="0.25">
      <c r="A59" s="105" t="s">
        <v>563</v>
      </c>
      <c r="B59" s="103" t="s">
        <v>325</v>
      </c>
      <c r="C59" s="101"/>
      <c r="D59" s="101"/>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c r="AC59" s="101"/>
      <c r="AD59" s="101"/>
      <c r="AE59" s="101"/>
      <c r="AF59" s="101"/>
      <c r="AG59" s="101"/>
      <c r="AH59" s="101"/>
      <c r="AI59" s="101"/>
      <c r="AJ59" s="101"/>
      <c r="AK59" s="101"/>
      <c r="AL59" s="101"/>
      <c r="AM59" s="101"/>
      <c r="AN59" s="101"/>
      <c r="AO59" s="101"/>
      <c r="AP59" s="101"/>
      <c r="AQ59" s="101"/>
      <c r="AR59" s="101"/>
      <c r="AS59" s="101"/>
      <c r="AT59" s="101"/>
      <c r="AU59" s="101"/>
      <c r="AV59" s="101"/>
      <c r="AW59" s="101"/>
      <c r="AX59" s="43"/>
      <c r="AY59" s="43"/>
      <c r="AZ59" s="73"/>
      <c r="BA59" s="74"/>
    </row>
    <row r="60" spans="1:56" s="77" customFormat="1" x14ac:dyDescent="0.25">
      <c r="A60" s="105" t="s">
        <v>326</v>
      </c>
      <c r="B60" s="105" t="s">
        <v>327</v>
      </c>
      <c r="C60" s="101" t="s">
        <v>608</v>
      </c>
      <c r="D60" s="101" t="s">
        <v>608</v>
      </c>
      <c r="E60" s="101" t="s">
        <v>608</v>
      </c>
      <c r="F60" s="101" t="s">
        <v>538</v>
      </c>
      <c r="G60" s="101" t="s">
        <v>538</v>
      </c>
      <c r="H60" s="101" t="s">
        <v>538</v>
      </c>
      <c r="I60" s="101" t="s">
        <v>434</v>
      </c>
      <c r="J60" s="101" t="s">
        <v>538</v>
      </c>
      <c r="K60" s="101" t="s">
        <v>434</v>
      </c>
      <c r="L60" s="101" t="s">
        <v>538</v>
      </c>
      <c r="M60" s="101" t="s">
        <v>434</v>
      </c>
      <c r="N60" s="101" t="s">
        <v>538</v>
      </c>
      <c r="O60" s="101" t="s">
        <v>434</v>
      </c>
      <c r="P60" s="101" t="s">
        <v>538</v>
      </c>
      <c r="Q60" s="101" t="s">
        <v>434</v>
      </c>
      <c r="R60" s="101" t="s">
        <v>538</v>
      </c>
      <c r="S60" s="101" t="s">
        <v>434</v>
      </c>
      <c r="T60" s="101" t="s">
        <v>610</v>
      </c>
      <c r="U60" s="101" t="s">
        <v>561</v>
      </c>
      <c r="V60" s="101" t="s">
        <v>608</v>
      </c>
      <c r="W60" s="101" t="s">
        <v>562</v>
      </c>
      <c r="X60" s="101" t="s">
        <v>538</v>
      </c>
      <c r="Y60" s="101" t="s">
        <v>434</v>
      </c>
      <c r="Z60" s="101" t="s">
        <v>538</v>
      </c>
      <c r="AA60" s="101" t="s">
        <v>434</v>
      </c>
      <c r="AB60" s="101" t="s">
        <v>538</v>
      </c>
      <c r="AC60" s="101" t="s">
        <v>434</v>
      </c>
      <c r="AD60" s="101" t="s">
        <v>538</v>
      </c>
      <c r="AE60" s="101" t="s">
        <v>434</v>
      </c>
      <c r="AF60" s="101" t="s">
        <v>538</v>
      </c>
      <c r="AG60" s="101" t="s">
        <v>434</v>
      </c>
      <c r="AH60" s="101" t="s">
        <v>538</v>
      </c>
      <c r="AI60" s="101" t="s">
        <v>434</v>
      </c>
      <c r="AJ60" s="101" t="s">
        <v>538</v>
      </c>
      <c r="AK60" s="101" t="s">
        <v>434</v>
      </c>
      <c r="AL60" s="101" t="s">
        <v>538</v>
      </c>
      <c r="AM60" s="101" t="s">
        <v>434</v>
      </c>
      <c r="AN60" s="101" t="s">
        <v>538</v>
      </c>
      <c r="AO60" s="101" t="s">
        <v>434</v>
      </c>
      <c r="AP60" s="101" t="s">
        <v>538</v>
      </c>
      <c r="AQ60" s="101" t="s">
        <v>434</v>
      </c>
      <c r="AR60" s="101" t="s">
        <v>538</v>
      </c>
      <c r="AS60" s="101" t="s">
        <v>434</v>
      </c>
      <c r="AT60" s="101" t="s">
        <v>538</v>
      </c>
      <c r="AU60" s="101" t="s">
        <v>434</v>
      </c>
      <c r="AV60" s="101" t="s">
        <v>608</v>
      </c>
      <c r="AW60" s="101" t="s">
        <v>608</v>
      </c>
      <c r="AX60" s="43">
        <f t="shared" ref="AX60:AX69" si="4">J60+N60+R60+V60+Z60+AD60+AH60+AL60+AP60+AT60</f>
        <v>0.89063349999999997</v>
      </c>
      <c r="AY60" s="43">
        <f t="shared" ref="AY60:AY69" si="5">L60+P60+T60+X60+AB60+AF60+AJ60+AN60+AR60+AV60</f>
        <v>2.2489324399999999</v>
      </c>
      <c r="AZ60" s="76"/>
      <c r="BA60" s="76" t="s">
        <v>513</v>
      </c>
    </row>
    <row r="61" spans="1:56" ht="24" customHeight="1" x14ac:dyDescent="0.25">
      <c r="A61" s="105" t="s">
        <v>328</v>
      </c>
      <c r="B61" s="105" t="s">
        <v>329</v>
      </c>
      <c r="C61" s="101" t="s">
        <v>538</v>
      </c>
      <c r="D61" s="101" t="s">
        <v>538</v>
      </c>
      <c r="E61" s="101" t="s">
        <v>538</v>
      </c>
      <c r="F61" s="101" t="s">
        <v>538</v>
      </c>
      <c r="G61" s="101" t="s">
        <v>538</v>
      </c>
      <c r="H61" s="101" t="s">
        <v>538</v>
      </c>
      <c r="I61" s="101" t="s">
        <v>434</v>
      </c>
      <c r="J61" s="101" t="s">
        <v>538</v>
      </c>
      <c r="K61" s="101" t="s">
        <v>434</v>
      </c>
      <c r="L61" s="101" t="s">
        <v>538</v>
      </c>
      <c r="M61" s="101" t="s">
        <v>434</v>
      </c>
      <c r="N61" s="101" t="s">
        <v>538</v>
      </c>
      <c r="O61" s="101" t="s">
        <v>434</v>
      </c>
      <c r="P61" s="101" t="s">
        <v>538</v>
      </c>
      <c r="Q61" s="101" t="s">
        <v>434</v>
      </c>
      <c r="R61" s="101" t="s">
        <v>538</v>
      </c>
      <c r="S61" s="101" t="s">
        <v>434</v>
      </c>
      <c r="T61" s="101" t="s">
        <v>538</v>
      </c>
      <c r="U61" s="101" t="s">
        <v>434</v>
      </c>
      <c r="V61" s="101" t="s">
        <v>538</v>
      </c>
      <c r="W61" s="101" t="s">
        <v>434</v>
      </c>
      <c r="X61" s="101" t="s">
        <v>538</v>
      </c>
      <c r="Y61" s="101" t="s">
        <v>434</v>
      </c>
      <c r="Z61" s="101" t="s">
        <v>538</v>
      </c>
      <c r="AA61" s="101" t="s">
        <v>434</v>
      </c>
      <c r="AB61" s="101" t="s">
        <v>538</v>
      </c>
      <c r="AC61" s="101" t="s">
        <v>434</v>
      </c>
      <c r="AD61" s="101" t="s">
        <v>538</v>
      </c>
      <c r="AE61" s="101" t="s">
        <v>434</v>
      </c>
      <c r="AF61" s="101" t="s">
        <v>538</v>
      </c>
      <c r="AG61" s="101" t="s">
        <v>434</v>
      </c>
      <c r="AH61" s="101" t="s">
        <v>538</v>
      </c>
      <c r="AI61" s="101" t="s">
        <v>434</v>
      </c>
      <c r="AJ61" s="101" t="s">
        <v>538</v>
      </c>
      <c r="AK61" s="101" t="s">
        <v>434</v>
      </c>
      <c r="AL61" s="101" t="s">
        <v>538</v>
      </c>
      <c r="AM61" s="101" t="s">
        <v>434</v>
      </c>
      <c r="AN61" s="101" t="s">
        <v>538</v>
      </c>
      <c r="AO61" s="101" t="s">
        <v>434</v>
      </c>
      <c r="AP61" s="101" t="s">
        <v>538</v>
      </c>
      <c r="AQ61" s="101" t="s">
        <v>434</v>
      </c>
      <c r="AR61" s="101" t="s">
        <v>538</v>
      </c>
      <c r="AS61" s="101" t="s">
        <v>434</v>
      </c>
      <c r="AT61" s="101" t="s">
        <v>538</v>
      </c>
      <c r="AU61" s="101" t="s">
        <v>434</v>
      </c>
      <c r="AV61" s="101" t="s">
        <v>538</v>
      </c>
      <c r="AW61" s="101" t="s">
        <v>538</v>
      </c>
      <c r="AX61" s="41">
        <f t="shared" si="4"/>
        <v>0</v>
      </c>
      <c r="AY61" s="41">
        <f t="shared" si="5"/>
        <v>0</v>
      </c>
      <c r="AZ61" s="73" t="s">
        <v>448</v>
      </c>
      <c r="BA61" s="74">
        <f>AY61-AY72</f>
        <v>0</v>
      </c>
      <c r="BB61" s="66" t="str">
        <f>CONCATENATE(BA61,AZ61,D61)</f>
        <v>0 0</v>
      </c>
      <c r="BC61" s="66" t="str">
        <f>CONCATENATE(BB61,BD61,BB62,BD61,BB63,BD61,BB64,BD61,BB65)</f>
        <v>0 0
0 0
0 0
0,36 0,360
0 0</v>
      </c>
      <c r="BD61" s="78" t="s">
        <v>514</v>
      </c>
    </row>
    <row r="62" spans="1:56" x14ac:dyDescent="0.25">
      <c r="A62" s="105" t="s">
        <v>330</v>
      </c>
      <c r="B62" s="105" t="s">
        <v>331</v>
      </c>
      <c r="C62" s="101" t="s">
        <v>538</v>
      </c>
      <c r="D62" s="101" t="s">
        <v>538</v>
      </c>
      <c r="E62" s="101" t="s">
        <v>538</v>
      </c>
      <c r="F62" s="101" t="s">
        <v>538</v>
      </c>
      <c r="G62" s="101" t="s">
        <v>538</v>
      </c>
      <c r="H62" s="101" t="s">
        <v>538</v>
      </c>
      <c r="I62" s="101" t="s">
        <v>434</v>
      </c>
      <c r="J62" s="101" t="s">
        <v>538</v>
      </c>
      <c r="K62" s="101" t="s">
        <v>434</v>
      </c>
      <c r="L62" s="101" t="s">
        <v>538</v>
      </c>
      <c r="M62" s="101" t="s">
        <v>434</v>
      </c>
      <c r="N62" s="101" t="s">
        <v>538</v>
      </c>
      <c r="O62" s="101" t="s">
        <v>434</v>
      </c>
      <c r="P62" s="101" t="s">
        <v>538</v>
      </c>
      <c r="Q62" s="101" t="s">
        <v>434</v>
      </c>
      <c r="R62" s="101" t="s">
        <v>538</v>
      </c>
      <c r="S62" s="101" t="s">
        <v>434</v>
      </c>
      <c r="T62" s="101" t="s">
        <v>538</v>
      </c>
      <c r="U62" s="101" t="s">
        <v>434</v>
      </c>
      <c r="V62" s="101" t="s">
        <v>538</v>
      </c>
      <c r="W62" s="101" t="s">
        <v>434</v>
      </c>
      <c r="X62" s="101" t="s">
        <v>538</v>
      </c>
      <c r="Y62" s="101" t="s">
        <v>434</v>
      </c>
      <c r="Z62" s="101" t="s">
        <v>538</v>
      </c>
      <c r="AA62" s="101" t="s">
        <v>434</v>
      </c>
      <c r="AB62" s="101" t="s">
        <v>538</v>
      </c>
      <c r="AC62" s="101" t="s">
        <v>434</v>
      </c>
      <c r="AD62" s="101" t="s">
        <v>538</v>
      </c>
      <c r="AE62" s="101" t="s">
        <v>434</v>
      </c>
      <c r="AF62" s="101" t="s">
        <v>538</v>
      </c>
      <c r="AG62" s="101" t="s">
        <v>434</v>
      </c>
      <c r="AH62" s="101" t="s">
        <v>538</v>
      </c>
      <c r="AI62" s="101" t="s">
        <v>434</v>
      </c>
      <c r="AJ62" s="101" t="s">
        <v>538</v>
      </c>
      <c r="AK62" s="101" t="s">
        <v>434</v>
      </c>
      <c r="AL62" s="101" t="s">
        <v>538</v>
      </c>
      <c r="AM62" s="101" t="s">
        <v>434</v>
      </c>
      <c r="AN62" s="101" t="s">
        <v>538</v>
      </c>
      <c r="AO62" s="101" t="s">
        <v>434</v>
      </c>
      <c r="AP62" s="101" t="s">
        <v>538</v>
      </c>
      <c r="AQ62" s="101" t="s">
        <v>434</v>
      </c>
      <c r="AR62" s="101" t="s">
        <v>538</v>
      </c>
      <c r="AS62" s="101" t="s">
        <v>434</v>
      </c>
      <c r="AT62" s="101" t="s">
        <v>538</v>
      </c>
      <c r="AU62" s="101" t="s">
        <v>434</v>
      </c>
      <c r="AV62" s="101" t="s">
        <v>538</v>
      </c>
      <c r="AW62" s="101" t="s">
        <v>538</v>
      </c>
      <c r="AX62" s="41">
        <f t="shared" si="4"/>
        <v>0</v>
      </c>
      <c r="AY62" s="41">
        <f t="shared" si="5"/>
        <v>0</v>
      </c>
      <c r="AZ62" s="73" t="s">
        <v>448</v>
      </c>
      <c r="BA62" s="74">
        <f>AY62-AY73</f>
        <v>0</v>
      </c>
      <c r="BB62" s="66" t="str">
        <f>CONCATENATE(BA62,AZ62,D62)</f>
        <v>0 0</v>
      </c>
    </row>
    <row r="63" spans="1:56" x14ac:dyDescent="0.25">
      <c r="A63" s="105" t="s">
        <v>332</v>
      </c>
      <c r="B63" s="105" t="s">
        <v>333</v>
      </c>
      <c r="C63" s="101" t="s">
        <v>538</v>
      </c>
      <c r="D63" s="101" t="s">
        <v>538</v>
      </c>
      <c r="E63" s="101" t="s">
        <v>538</v>
      </c>
      <c r="F63" s="101" t="s">
        <v>538</v>
      </c>
      <c r="G63" s="101" t="s">
        <v>538</v>
      </c>
      <c r="H63" s="101" t="s">
        <v>538</v>
      </c>
      <c r="I63" s="101" t="s">
        <v>434</v>
      </c>
      <c r="J63" s="101" t="s">
        <v>538</v>
      </c>
      <c r="K63" s="101" t="s">
        <v>434</v>
      </c>
      <c r="L63" s="101" t="s">
        <v>538</v>
      </c>
      <c r="M63" s="101" t="s">
        <v>434</v>
      </c>
      <c r="N63" s="101" t="s">
        <v>538</v>
      </c>
      <c r="O63" s="101" t="s">
        <v>434</v>
      </c>
      <c r="P63" s="101" t="s">
        <v>538</v>
      </c>
      <c r="Q63" s="101" t="s">
        <v>434</v>
      </c>
      <c r="R63" s="101" t="s">
        <v>538</v>
      </c>
      <c r="S63" s="101" t="s">
        <v>434</v>
      </c>
      <c r="T63" s="101" t="s">
        <v>538</v>
      </c>
      <c r="U63" s="101" t="s">
        <v>434</v>
      </c>
      <c r="V63" s="101" t="s">
        <v>538</v>
      </c>
      <c r="W63" s="101" t="s">
        <v>434</v>
      </c>
      <c r="X63" s="101" t="s">
        <v>538</v>
      </c>
      <c r="Y63" s="101" t="s">
        <v>434</v>
      </c>
      <c r="Z63" s="101" t="s">
        <v>538</v>
      </c>
      <c r="AA63" s="101" t="s">
        <v>434</v>
      </c>
      <c r="AB63" s="101" t="s">
        <v>538</v>
      </c>
      <c r="AC63" s="101" t="s">
        <v>434</v>
      </c>
      <c r="AD63" s="101" t="s">
        <v>538</v>
      </c>
      <c r="AE63" s="101" t="s">
        <v>434</v>
      </c>
      <c r="AF63" s="101" t="s">
        <v>538</v>
      </c>
      <c r="AG63" s="101" t="s">
        <v>434</v>
      </c>
      <c r="AH63" s="101" t="s">
        <v>538</v>
      </c>
      <c r="AI63" s="101" t="s">
        <v>434</v>
      </c>
      <c r="AJ63" s="101" t="s">
        <v>538</v>
      </c>
      <c r="AK63" s="101" t="s">
        <v>434</v>
      </c>
      <c r="AL63" s="101" t="s">
        <v>538</v>
      </c>
      <c r="AM63" s="101" t="s">
        <v>434</v>
      </c>
      <c r="AN63" s="101" t="s">
        <v>538</v>
      </c>
      <c r="AO63" s="101" t="s">
        <v>434</v>
      </c>
      <c r="AP63" s="101" t="s">
        <v>538</v>
      </c>
      <c r="AQ63" s="101" t="s">
        <v>434</v>
      </c>
      <c r="AR63" s="101" t="s">
        <v>538</v>
      </c>
      <c r="AS63" s="101" t="s">
        <v>434</v>
      </c>
      <c r="AT63" s="101" t="s">
        <v>538</v>
      </c>
      <c r="AU63" s="101" t="s">
        <v>434</v>
      </c>
      <c r="AV63" s="101" t="s">
        <v>538</v>
      </c>
      <c r="AW63" s="101" t="s">
        <v>538</v>
      </c>
      <c r="AX63" s="41">
        <f t="shared" si="4"/>
        <v>0</v>
      </c>
      <c r="AY63" s="41">
        <f t="shared" si="5"/>
        <v>0</v>
      </c>
      <c r="AZ63" s="73" t="s">
        <v>448</v>
      </c>
      <c r="BA63" s="74">
        <f>AY63-AY74</f>
        <v>0</v>
      </c>
      <c r="BB63" s="66" t="str">
        <f>CONCATENATE(BA63,AZ63,D63)</f>
        <v>0 0</v>
      </c>
    </row>
    <row r="64" spans="1:56" x14ac:dyDescent="0.25">
      <c r="A64" s="105" t="s">
        <v>334</v>
      </c>
      <c r="B64" s="105" t="s">
        <v>335</v>
      </c>
      <c r="C64" s="101" t="s">
        <v>617</v>
      </c>
      <c r="D64" s="101" t="s">
        <v>617</v>
      </c>
      <c r="E64" s="101" t="s">
        <v>617</v>
      </c>
      <c r="F64" s="101" t="s">
        <v>538</v>
      </c>
      <c r="G64" s="101" t="s">
        <v>538</v>
      </c>
      <c r="H64" s="101" t="s">
        <v>538</v>
      </c>
      <c r="I64" s="101" t="s">
        <v>434</v>
      </c>
      <c r="J64" s="101" t="s">
        <v>538</v>
      </c>
      <c r="K64" s="101" t="s">
        <v>434</v>
      </c>
      <c r="L64" s="101" t="s">
        <v>538</v>
      </c>
      <c r="M64" s="101" t="s">
        <v>434</v>
      </c>
      <c r="N64" s="101" t="s">
        <v>538</v>
      </c>
      <c r="O64" s="101" t="s">
        <v>434</v>
      </c>
      <c r="P64" s="101" t="s">
        <v>538</v>
      </c>
      <c r="Q64" s="101" t="s">
        <v>434</v>
      </c>
      <c r="R64" s="101" t="s">
        <v>538</v>
      </c>
      <c r="S64" s="101" t="s">
        <v>434</v>
      </c>
      <c r="T64" s="101" t="s">
        <v>538</v>
      </c>
      <c r="U64" s="101" t="s">
        <v>561</v>
      </c>
      <c r="V64" s="101" t="s">
        <v>617</v>
      </c>
      <c r="W64" s="101" t="s">
        <v>562</v>
      </c>
      <c r="X64" s="101" t="s">
        <v>538</v>
      </c>
      <c r="Y64" s="101" t="s">
        <v>434</v>
      </c>
      <c r="Z64" s="101" t="s">
        <v>538</v>
      </c>
      <c r="AA64" s="101" t="s">
        <v>434</v>
      </c>
      <c r="AB64" s="101" t="s">
        <v>538</v>
      </c>
      <c r="AC64" s="101" t="s">
        <v>434</v>
      </c>
      <c r="AD64" s="101" t="s">
        <v>538</v>
      </c>
      <c r="AE64" s="101" t="s">
        <v>434</v>
      </c>
      <c r="AF64" s="101" t="s">
        <v>538</v>
      </c>
      <c r="AG64" s="101" t="s">
        <v>434</v>
      </c>
      <c r="AH64" s="101" t="s">
        <v>538</v>
      </c>
      <c r="AI64" s="101" t="s">
        <v>434</v>
      </c>
      <c r="AJ64" s="101" t="s">
        <v>538</v>
      </c>
      <c r="AK64" s="101" t="s">
        <v>434</v>
      </c>
      <c r="AL64" s="101" t="s">
        <v>538</v>
      </c>
      <c r="AM64" s="101" t="s">
        <v>434</v>
      </c>
      <c r="AN64" s="101" t="s">
        <v>538</v>
      </c>
      <c r="AO64" s="101" t="s">
        <v>434</v>
      </c>
      <c r="AP64" s="101" t="s">
        <v>538</v>
      </c>
      <c r="AQ64" s="101" t="s">
        <v>434</v>
      </c>
      <c r="AR64" s="101" t="s">
        <v>538</v>
      </c>
      <c r="AS64" s="101" t="s">
        <v>434</v>
      </c>
      <c r="AT64" s="101" t="s">
        <v>538</v>
      </c>
      <c r="AU64" s="101" t="s">
        <v>434</v>
      </c>
      <c r="AV64" s="101" t="s">
        <v>617</v>
      </c>
      <c r="AW64" s="101" t="s">
        <v>617</v>
      </c>
      <c r="AX64" s="41">
        <f t="shared" si="4"/>
        <v>0.36</v>
      </c>
      <c r="AY64" s="41">
        <f t="shared" si="5"/>
        <v>0.36</v>
      </c>
      <c r="AZ64" s="73" t="s">
        <v>448</v>
      </c>
      <c r="BA64" s="74">
        <f>AY64-AY75</f>
        <v>0.36</v>
      </c>
      <c r="BB64" s="66" t="str">
        <f>CONCATENATE(BA64,AZ64,D64)</f>
        <v>0,36 0,360</v>
      </c>
    </row>
    <row r="65" spans="1:68" x14ac:dyDescent="0.25">
      <c r="A65" s="105" t="s">
        <v>336</v>
      </c>
      <c r="B65" s="105" t="s">
        <v>460</v>
      </c>
      <c r="C65" s="101" t="s">
        <v>538</v>
      </c>
      <c r="D65" s="101" t="s">
        <v>538</v>
      </c>
      <c r="E65" s="101" t="s">
        <v>538</v>
      </c>
      <c r="F65" s="101" t="s">
        <v>538</v>
      </c>
      <c r="G65" s="101" t="s">
        <v>538</v>
      </c>
      <c r="H65" s="101" t="s">
        <v>538</v>
      </c>
      <c r="I65" s="101" t="s">
        <v>434</v>
      </c>
      <c r="J65" s="101" t="s">
        <v>538</v>
      </c>
      <c r="K65" s="101" t="s">
        <v>434</v>
      </c>
      <c r="L65" s="101" t="s">
        <v>538</v>
      </c>
      <c r="M65" s="101" t="s">
        <v>434</v>
      </c>
      <c r="N65" s="101" t="s">
        <v>538</v>
      </c>
      <c r="O65" s="101" t="s">
        <v>434</v>
      </c>
      <c r="P65" s="101" t="s">
        <v>538</v>
      </c>
      <c r="Q65" s="101" t="s">
        <v>434</v>
      </c>
      <c r="R65" s="101" t="s">
        <v>538</v>
      </c>
      <c r="S65" s="101" t="s">
        <v>434</v>
      </c>
      <c r="T65" s="101" t="s">
        <v>538</v>
      </c>
      <c r="U65" s="101" t="s">
        <v>434</v>
      </c>
      <c r="V65" s="101" t="s">
        <v>538</v>
      </c>
      <c r="W65" s="101" t="s">
        <v>434</v>
      </c>
      <c r="X65" s="101" t="s">
        <v>538</v>
      </c>
      <c r="Y65" s="101" t="s">
        <v>434</v>
      </c>
      <c r="Z65" s="101" t="s">
        <v>538</v>
      </c>
      <c r="AA65" s="101" t="s">
        <v>434</v>
      </c>
      <c r="AB65" s="101" t="s">
        <v>538</v>
      </c>
      <c r="AC65" s="101" t="s">
        <v>434</v>
      </c>
      <c r="AD65" s="101" t="s">
        <v>538</v>
      </c>
      <c r="AE65" s="101" t="s">
        <v>434</v>
      </c>
      <c r="AF65" s="101" t="s">
        <v>538</v>
      </c>
      <c r="AG65" s="101" t="s">
        <v>434</v>
      </c>
      <c r="AH65" s="101" t="s">
        <v>538</v>
      </c>
      <c r="AI65" s="101" t="s">
        <v>434</v>
      </c>
      <c r="AJ65" s="101" t="s">
        <v>538</v>
      </c>
      <c r="AK65" s="101" t="s">
        <v>434</v>
      </c>
      <c r="AL65" s="101" t="s">
        <v>538</v>
      </c>
      <c r="AM65" s="101" t="s">
        <v>434</v>
      </c>
      <c r="AN65" s="101" t="s">
        <v>538</v>
      </c>
      <c r="AO65" s="101" t="s">
        <v>434</v>
      </c>
      <c r="AP65" s="101" t="s">
        <v>538</v>
      </c>
      <c r="AQ65" s="101" t="s">
        <v>434</v>
      </c>
      <c r="AR65" s="101" t="s">
        <v>538</v>
      </c>
      <c r="AS65" s="101" t="s">
        <v>434</v>
      </c>
      <c r="AT65" s="101" t="s">
        <v>538</v>
      </c>
      <c r="AU65" s="101" t="s">
        <v>434</v>
      </c>
      <c r="AV65" s="101" t="s">
        <v>538</v>
      </c>
      <c r="AW65" s="101" t="s">
        <v>538</v>
      </c>
      <c r="AX65" s="41">
        <f t="shared" si="4"/>
        <v>0</v>
      </c>
      <c r="AY65" s="41">
        <f t="shared" si="5"/>
        <v>0</v>
      </c>
      <c r="AZ65" s="73" t="s">
        <v>448</v>
      </c>
      <c r="BA65" s="74">
        <f>AY65-AY76</f>
        <v>0</v>
      </c>
      <c r="BB65" s="66" t="str">
        <f>CONCATENATE(BA65,AZ65,D65)</f>
        <v>0 0</v>
      </c>
    </row>
    <row r="66" spans="1:68" x14ac:dyDescent="0.25">
      <c r="A66" s="105" t="s">
        <v>515</v>
      </c>
      <c r="B66" s="105" t="s">
        <v>461</v>
      </c>
      <c r="C66" s="101" t="s">
        <v>538</v>
      </c>
      <c r="D66" s="101" t="s">
        <v>538</v>
      </c>
      <c r="E66" s="101" t="s">
        <v>538</v>
      </c>
      <c r="F66" s="101" t="s">
        <v>538</v>
      </c>
      <c r="G66" s="101" t="s">
        <v>538</v>
      </c>
      <c r="H66" s="101" t="s">
        <v>538</v>
      </c>
      <c r="I66" s="101" t="s">
        <v>434</v>
      </c>
      <c r="J66" s="101" t="s">
        <v>538</v>
      </c>
      <c r="K66" s="101" t="s">
        <v>434</v>
      </c>
      <c r="L66" s="101" t="s">
        <v>538</v>
      </c>
      <c r="M66" s="101" t="s">
        <v>434</v>
      </c>
      <c r="N66" s="101" t="s">
        <v>538</v>
      </c>
      <c r="O66" s="101" t="s">
        <v>434</v>
      </c>
      <c r="P66" s="101" t="s">
        <v>538</v>
      </c>
      <c r="Q66" s="101" t="s">
        <v>434</v>
      </c>
      <c r="R66" s="101" t="s">
        <v>538</v>
      </c>
      <c r="S66" s="101" t="s">
        <v>434</v>
      </c>
      <c r="T66" s="101" t="s">
        <v>538</v>
      </c>
      <c r="U66" s="101" t="s">
        <v>434</v>
      </c>
      <c r="V66" s="101" t="s">
        <v>538</v>
      </c>
      <c r="W66" s="101" t="s">
        <v>434</v>
      </c>
      <c r="X66" s="101" t="s">
        <v>538</v>
      </c>
      <c r="Y66" s="101" t="s">
        <v>434</v>
      </c>
      <c r="Z66" s="101" t="s">
        <v>538</v>
      </c>
      <c r="AA66" s="101" t="s">
        <v>434</v>
      </c>
      <c r="AB66" s="101" t="s">
        <v>538</v>
      </c>
      <c r="AC66" s="101" t="s">
        <v>434</v>
      </c>
      <c r="AD66" s="101" t="s">
        <v>538</v>
      </c>
      <c r="AE66" s="101" t="s">
        <v>434</v>
      </c>
      <c r="AF66" s="101" t="s">
        <v>538</v>
      </c>
      <c r="AG66" s="101" t="s">
        <v>434</v>
      </c>
      <c r="AH66" s="101" t="s">
        <v>538</v>
      </c>
      <c r="AI66" s="101" t="s">
        <v>434</v>
      </c>
      <c r="AJ66" s="101" t="s">
        <v>538</v>
      </c>
      <c r="AK66" s="101" t="s">
        <v>434</v>
      </c>
      <c r="AL66" s="101" t="s">
        <v>538</v>
      </c>
      <c r="AM66" s="101" t="s">
        <v>434</v>
      </c>
      <c r="AN66" s="101" t="s">
        <v>538</v>
      </c>
      <c r="AO66" s="101" t="s">
        <v>434</v>
      </c>
      <c r="AP66" s="101" t="s">
        <v>538</v>
      </c>
      <c r="AQ66" s="101" t="s">
        <v>434</v>
      </c>
      <c r="AR66" s="101" t="s">
        <v>538</v>
      </c>
      <c r="AS66" s="101" t="s">
        <v>434</v>
      </c>
      <c r="AT66" s="101" t="s">
        <v>538</v>
      </c>
      <c r="AU66" s="101" t="s">
        <v>434</v>
      </c>
      <c r="AV66" s="101" t="s">
        <v>538</v>
      </c>
      <c r="AW66" s="101" t="s">
        <v>538</v>
      </c>
      <c r="AX66" s="41">
        <f t="shared" si="4"/>
        <v>0</v>
      </c>
      <c r="AY66" s="41">
        <f t="shared" si="5"/>
        <v>0</v>
      </c>
      <c r="AZ66" s="73"/>
      <c r="BA66" s="74"/>
    </row>
    <row r="67" spans="1:68" x14ac:dyDescent="0.25">
      <c r="A67" s="105" t="s">
        <v>516</v>
      </c>
      <c r="B67" s="105" t="s">
        <v>462</v>
      </c>
      <c r="C67" s="101" t="s">
        <v>538</v>
      </c>
      <c r="D67" s="101" t="s">
        <v>538</v>
      </c>
      <c r="E67" s="101" t="s">
        <v>538</v>
      </c>
      <c r="F67" s="101" t="s">
        <v>538</v>
      </c>
      <c r="G67" s="101" t="s">
        <v>538</v>
      </c>
      <c r="H67" s="101" t="s">
        <v>538</v>
      </c>
      <c r="I67" s="101" t="s">
        <v>434</v>
      </c>
      <c r="J67" s="101" t="s">
        <v>538</v>
      </c>
      <c r="K67" s="101" t="s">
        <v>434</v>
      </c>
      <c r="L67" s="101" t="s">
        <v>538</v>
      </c>
      <c r="M67" s="101" t="s">
        <v>434</v>
      </c>
      <c r="N67" s="101" t="s">
        <v>538</v>
      </c>
      <c r="O67" s="101" t="s">
        <v>434</v>
      </c>
      <c r="P67" s="101" t="s">
        <v>538</v>
      </c>
      <c r="Q67" s="101" t="s">
        <v>434</v>
      </c>
      <c r="R67" s="101" t="s">
        <v>538</v>
      </c>
      <c r="S67" s="101" t="s">
        <v>434</v>
      </c>
      <c r="T67" s="101" t="s">
        <v>538</v>
      </c>
      <c r="U67" s="101" t="s">
        <v>434</v>
      </c>
      <c r="V67" s="101" t="s">
        <v>538</v>
      </c>
      <c r="W67" s="101" t="s">
        <v>434</v>
      </c>
      <c r="X67" s="101" t="s">
        <v>538</v>
      </c>
      <c r="Y67" s="101" t="s">
        <v>434</v>
      </c>
      <c r="Z67" s="101" t="s">
        <v>538</v>
      </c>
      <c r="AA67" s="101" t="s">
        <v>434</v>
      </c>
      <c r="AB67" s="101" t="s">
        <v>538</v>
      </c>
      <c r="AC67" s="101" t="s">
        <v>434</v>
      </c>
      <c r="AD67" s="101" t="s">
        <v>538</v>
      </c>
      <c r="AE67" s="101" t="s">
        <v>434</v>
      </c>
      <c r="AF67" s="101" t="s">
        <v>538</v>
      </c>
      <c r="AG67" s="101" t="s">
        <v>434</v>
      </c>
      <c r="AH67" s="101" t="s">
        <v>538</v>
      </c>
      <c r="AI67" s="101" t="s">
        <v>434</v>
      </c>
      <c r="AJ67" s="101" t="s">
        <v>538</v>
      </c>
      <c r="AK67" s="101" t="s">
        <v>434</v>
      </c>
      <c r="AL67" s="101" t="s">
        <v>538</v>
      </c>
      <c r="AM67" s="101" t="s">
        <v>434</v>
      </c>
      <c r="AN67" s="101" t="s">
        <v>538</v>
      </c>
      <c r="AO67" s="101" t="s">
        <v>434</v>
      </c>
      <c r="AP67" s="101" t="s">
        <v>538</v>
      </c>
      <c r="AQ67" s="101" t="s">
        <v>434</v>
      </c>
      <c r="AR67" s="101" t="s">
        <v>538</v>
      </c>
      <c r="AS67" s="101" t="s">
        <v>434</v>
      </c>
      <c r="AT67" s="101" t="s">
        <v>538</v>
      </c>
      <c r="AU67" s="101" t="s">
        <v>434</v>
      </c>
      <c r="AV67" s="101" t="s">
        <v>538</v>
      </c>
      <c r="AW67" s="101" t="s">
        <v>538</v>
      </c>
      <c r="AX67" s="41">
        <f t="shared" si="4"/>
        <v>0</v>
      </c>
      <c r="AY67" s="41">
        <f t="shared" si="5"/>
        <v>0</v>
      </c>
      <c r="AZ67" s="73"/>
      <c r="BA67" s="74"/>
    </row>
    <row r="68" spans="1:68" x14ac:dyDescent="0.25">
      <c r="A68" s="105" t="s">
        <v>517</v>
      </c>
      <c r="B68" s="105" t="s">
        <v>463</v>
      </c>
      <c r="C68" s="101" t="s">
        <v>538</v>
      </c>
      <c r="D68" s="101" t="s">
        <v>538</v>
      </c>
      <c r="E68" s="101" t="s">
        <v>538</v>
      </c>
      <c r="F68" s="101" t="s">
        <v>538</v>
      </c>
      <c r="G68" s="101" t="s">
        <v>538</v>
      </c>
      <c r="H68" s="101" t="s">
        <v>538</v>
      </c>
      <c r="I68" s="101" t="s">
        <v>434</v>
      </c>
      <c r="J68" s="101" t="s">
        <v>538</v>
      </c>
      <c r="K68" s="101" t="s">
        <v>434</v>
      </c>
      <c r="L68" s="101" t="s">
        <v>538</v>
      </c>
      <c r="M68" s="101" t="s">
        <v>434</v>
      </c>
      <c r="N68" s="101" t="s">
        <v>538</v>
      </c>
      <c r="O68" s="101" t="s">
        <v>434</v>
      </c>
      <c r="P68" s="101" t="s">
        <v>538</v>
      </c>
      <c r="Q68" s="101" t="s">
        <v>434</v>
      </c>
      <c r="R68" s="101" t="s">
        <v>538</v>
      </c>
      <c r="S68" s="101" t="s">
        <v>434</v>
      </c>
      <c r="T68" s="101" t="s">
        <v>538</v>
      </c>
      <c r="U68" s="101" t="s">
        <v>434</v>
      </c>
      <c r="V68" s="101" t="s">
        <v>538</v>
      </c>
      <c r="W68" s="101" t="s">
        <v>434</v>
      </c>
      <c r="X68" s="101" t="s">
        <v>538</v>
      </c>
      <c r="Y68" s="101" t="s">
        <v>434</v>
      </c>
      <c r="Z68" s="101" t="s">
        <v>538</v>
      </c>
      <c r="AA68" s="101" t="s">
        <v>434</v>
      </c>
      <c r="AB68" s="101" t="s">
        <v>538</v>
      </c>
      <c r="AC68" s="101" t="s">
        <v>434</v>
      </c>
      <c r="AD68" s="101" t="s">
        <v>538</v>
      </c>
      <c r="AE68" s="101" t="s">
        <v>434</v>
      </c>
      <c r="AF68" s="101" t="s">
        <v>538</v>
      </c>
      <c r="AG68" s="101" t="s">
        <v>434</v>
      </c>
      <c r="AH68" s="101" t="s">
        <v>538</v>
      </c>
      <c r="AI68" s="101" t="s">
        <v>434</v>
      </c>
      <c r="AJ68" s="101" t="s">
        <v>538</v>
      </c>
      <c r="AK68" s="101" t="s">
        <v>434</v>
      </c>
      <c r="AL68" s="101" t="s">
        <v>538</v>
      </c>
      <c r="AM68" s="101" t="s">
        <v>434</v>
      </c>
      <c r="AN68" s="101" t="s">
        <v>538</v>
      </c>
      <c r="AO68" s="101" t="s">
        <v>434</v>
      </c>
      <c r="AP68" s="101" t="s">
        <v>538</v>
      </c>
      <c r="AQ68" s="101" t="s">
        <v>434</v>
      </c>
      <c r="AR68" s="101" t="s">
        <v>538</v>
      </c>
      <c r="AS68" s="101" t="s">
        <v>434</v>
      </c>
      <c r="AT68" s="101" t="s">
        <v>538</v>
      </c>
      <c r="AU68" s="101" t="s">
        <v>434</v>
      </c>
      <c r="AV68" s="101" t="s">
        <v>538</v>
      </c>
      <c r="AW68" s="101" t="s">
        <v>538</v>
      </c>
      <c r="AX68" s="41">
        <f t="shared" si="4"/>
        <v>0</v>
      </c>
      <c r="AY68" s="41">
        <f t="shared" si="5"/>
        <v>0</v>
      </c>
      <c r="AZ68" s="73"/>
      <c r="BA68" s="74"/>
    </row>
    <row r="69" spans="1:68" x14ac:dyDescent="0.25">
      <c r="A69" s="105" t="s">
        <v>518</v>
      </c>
      <c r="B69" s="105" t="s">
        <v>464</v>
      </c>
      <c r="C69" s="101" t="s">
        <v>538</v>
      </c>
      <c r="D69" s="101" t="s">
        <v>538</v>
      </c>
      <c r="E69" s="101" t="s">
        <v>538</v>
      </c>
      <c r="F69" s="101" t="s">
        <v>538</v>
      </c>
      <c r="G69" s="101" t="s">
        <v>538</v>
      </c>
      <c r="H69" s="101" t="s">
        <v>538</v>
      </c>
      <c r="I69" s="101" t="s">
        <v>434</v>
      </c>
      <c r="J69" s="101" t="s">
        <v>538</v>
      </c>
      <c r="K69" s="101" t="s">
        <v>434</v>
      </c>
      <c r="L69" s="101" t="s">
        <v>538</v>
      </c>
      <c r="M69" s="101" t="s">
        <v>434</v>
      </c>
      <c r="N69" s="101" t="s">
        <v>538</v>
      </c>
      <c r="O69" s="101" t="s">
        <v>434</v>
      </c>
      <c r="P69" s="101" t="s">
        <v>538</v>
      </c>
      <c r="Q69" s="101" t="s">
        <v>434</v>
      </c>
      <c r="R69" s="101" t="s">
        <v>538</v>
      </c>
      <c r="S69" s="101" t="s">
        <v>434</v>
      </c>
      <c r="T69" s="101" t="s">
        <v>538</v>
      </c>
      <c r="U69" s="101" t="s">
        <v>434</v>
      </c>
      <c r="V69" s="101" t="s">
        <v>538</v>
      </c>
      <c r="W69" s="101" t="s">
        <v>434</v>
      </c>
      <c r="X69" s="101" t="s">
        <v>538</v>
      </c>
      <c r="Y69" s="101" t="s">
        <v>434</v>
      </c>
      <c r="Z69" s="101" t="s">
        <v>538</v>
      </c>
      <c r="AA69" s="101" t="s">
        <v>434</v>
      </c>
      <c r="AB69" s="101" t="s">
        <v>538</v>
      </c>
      <c r="AC69" s="101" t="s">
        <v>434</v>
      </c>
      <c r="AD69" s="101" t="s">
        <v>538</v>
      </c>
      <c r="AE69" s="101" t="s">
        <v>434</v>
      </c>
      <c r="AF69" s="101" t="s">
        <v>538</v>
      </c>
      <c r="AG69" s="101" t="s">
        <v>434</v>
      </c>
      <c r="AH69" s="101" t="s">
        <v>538</v>
      </c>
      <c r="AI69" s="101" t="s">
        <v>434</v>
      </c>
      <c r="AJ69" s="101" t="s">
        <v>538</v>
      </c>
      <c r="AK69" s="101" t="s">
        <v>434</v>
      </c>
      <c r="AL69" s="101" t="s">
        <v>538</v>
      </c>
      <c r="AM69" s="101" t="s">
        <v>434</v>
      </c>
      <c r="AN69" s="101" t="s">
        <v>538</v>
      </c>
      <c r="AO69" s="101" t="s">
        <v>434</v>
      </c>
      <c r="AP69" s="101" t="s">
        <v>538</v>
      </c>
      <c r="AQ69" s="101" t="s">
        <v>434</v>
      </c>
      <c r="AR69" s="101" t="s">
        <v>538</v>
      </c>
      <c r="AS69" s="101" t="s">
        <v>434</v>
      </c>
      <c r="AT69" s="101" t="s">
        <v>538</v>
      </c>
      <c r="AU69" s="101" t="s">
        <v>434</v>
      </c>
      <c r="AV69" s="101" t="s">
        <v>538</v>
      </c>
      <c r="AW69" s="101" t="s">
        <v>538</v>
      </c>
      <c r="AX69" s="41">
        <f t="shared" si="4"/>
        <v>0</v>
      </c>
      <c r="AY69" s="41">
        <f t="shared" si="5"/>
        <v>0</v>
      </c>
      <c r="AZ69" s="73"/>
      <c r="BA69" s="74"/>
    </row>
    <row r="70" spans="1:68" ht="46.5" customHeight="1" x14ac:dyDescent="0.25">
      <c r="A70" s="105" t="s">
        <v>564</v>
      </c>
      <c r="B70" s="105" t="s">
        <v>337</v>
      </c>
      <c r="C70" s="101" t="s">
        <v>538</v>
      </c>
      <c r="D70" s="101" t="s">
        <v>538</v>
      </c>
      <c r="E70" s="101" t="s">
        <v>538</v>
      </c>
      <c r="F70" s="101" t="s">
        <v>538</v>
      </c>
      <c r="G70" s="101" t="s">
        <v>538</v>
      </c>
      <c r="H70" s="101" t="s">
        <v>538</v>
      </c>
      <c r="I70" s="101" t="s">
        <v>434</v>
      </c>
      <c r="J70" s="101" t="s">
        <v>538</v>
      </c>
      <c r="K70" s="101" t="s">
        <v>434</v>
      </c>
      <c r="L70" s="101" t="s">
        <v>538</v>
      </c>
      <c r="M70" s="101" t="s">
        <v>434</v>
      </c>
      <c r="N70" s="101" t="s">
        <v>538</v>
      </c>
      <c r="O70" s="101" t="s">
        <v>434</v>
      </c>
      <c r="P70" s="101" t="s">
        <v>538</v>
      </c>
      <c r="Q70" s="101" t="s">
        <v>434</v>
      </c>
      <c r="R70" s="101" t="s">
        <v>538</v>
      </c>
      <c r="S70" s="101" t="s">
        <v>434</v>
      </c>
      <c r="T70" s="101" t="s">
        <v>538</v>
      </c>
      <c r="U70" s="101" t="s">
        <v>434</v>
      </c>
      <c r="V70" s="101" t="s">
        <v>538</v>
      </c>
      <c r="W70" s="101" t="s">
        <v>434</v>
      </c>
      <c r="X70" s="101" t="s">
        <v>538</v>
      </c>
      <c r="Y70" s="101" t="s">
        <v>434</v>
      </c>
      <c r="Z70" s="101" t="s">
        <v>538</v>
      </c>
      <c r="AA70" s="101" t="s">
        <v>434</v>
      </c>
      <c r="AB70" s="101" t="s">
        <v>538</v>
      </c>
      <c r="AC70" s="101" t="s">
        <v>434</v>
      </c>
      <c r="AD70" s="101" t="s">
        <v>538</v>
      </c>
      <c r="AE70" s="101" t="s">
        <v>434</v>
      </c>
      <c r="AF70" s="101" t="s">
        <v>538</v>
      </c>
      <c r="AG70" s="101" t="s">
        <v>434</v>
      </c>
      <c r="AH70" s="101" t="s">
        <v>538</v>
      </c>
      <c r="AI70" s="101" t="s">
        <v>434</v>
      </c>
      <c r="AJ70" s="101" t="s">
        <v>538</v>
      </c>
      <c r="AK70" s="101" t="s">
        <v>434</v>
      </c>
      <c r="AL70" s="101" t="s">
        <v>538</v>
      </c>
      <c r="AM70" s="101" t="s">
        <v>434</v>
      </c>
      <c r="AN70" s="101" t="s">
        <v>538</v>
      </c>
      <c r="AO70" s="101" t="s">
        <v>434</v>
      </c>
      <c r="AP70" s="101" t="s">
        <v>538</v>
      </c>
      <c r="AQ70" s="101" t="s">
        <v>434</v>
      </c>
      <c r="AR70" s="101" t="s">
        <v>538</v>
      </c>
      <c r="AS70" s="101" t="s">
        <v>434</v>
      </c>
      <c r="AT70" s="101" t="s">
        <v>538</v>
      </c>
      <c r="AU70" s="101" t="s">
        <v>434</v>
      </c>
      <c r="AV70" s="101" t="s">
        <v>538</v>
      </c>
      <c r="AW70" s="101" t="s">
        <v>538</v>
      </c>
      <c r="AX70" s="41"/>
      <c r="AY70" s="41"/>
      <c r="AZ70" s="73"/>
      <c r="BA70" s="74"/>
    </row>
    <row r="71" spans="1:68" ht="18.75" customHeight="1" x14ac:dyDescent="0.25">
      <c r="A71" s="105" t="s">
        <v>565</v>
      </c>
      <c r="B71" s="103" t="s">
        <v>338</v>
      </c>
      <c r="C71" s="101"/>
      <c r="D71" s="101"/>
      <c r="E71" s="101"/>
      <c r="F71" s="101"/>
      <c r="G71" s="101"/>
      <c r="H71" s="101"/>
      <c r="I71" s="101"/>
      <c r="J71" s="101"/>
      <c r="K71" s="101"/>
      <c r="L71" s="101"/>
      <c r="M71" s="101"/>
      <c r="N71" s="101"/>
      <c r="O71" s="101"/>
      <c r="P71" s="101"/>
      <c r="Q71" s="101"/>
      <c r="R71" s="101"/>
      <c r="S71" s="101"/>
      <c r="T71" s="101"/>
      <c r="U71" s="101"/>
      <c r="V71" s="101"/>
      <c r="W71" s="101"/>
      <c r="X71" s="101"/>
      <c r="Y71" s="101"/>
      <c r="Z71" s="101"/>
      <c r="AA71" s="101"/>
      <c r="AB71" s="101"/>
      <c r="AC71" s="101"/>
      <c r="AD71" s="101"/>
      <c r="AE71" s="101"/>
      <c r="AF71" s="101"/>
      <c r="AG71" s="101"/>
      <c r="AH71" s="101"/>
      <c r="AI71" s="101"/>
      <c r="AJ71" s="101"/>
      <c r="AK71" s="101"/>
      <c r="AL71" s="101"/>
      <c r="AM71" s="101"/>
      <c r="AN71" s="101"/>
      <c r="AO71" s="101"/>
      <c r="AP71" s="101"/>
      <c r="AQ71" s="101"/>
      <c r="AR71" s="101"/>
      <c r="AS71" s="101"/>
      <c r="AT71" s="101"/>
      <c r="AU71" s="101"/>
      <c r="AV71" s="101"/>
      <c r="AW71" s="101"/>
      <c r="AX71" s="41"/>
      <c r="AY71" s="41"/>
      <c r="AZ71" s="73"/>
      <c r="BA71" s="74"/>
    </row>
    <row r="72" spans="1:68" x14ac:dyDescent="0.25">
      <c r="A72" s="105" t="s">
        <v>339</v>
      </c>
      <c r="B72" s="105" t="s">
        <v>318</v>
      </c>
      <c r="C72" s="101"/>
      <c r="D72" s="101"/>
      <c r="E72" s="101"/>
      <c r="F72" s="101"/>
      <c r="G72" s="101"/>
      <c r="H72" s="101"/>
      <c r="I72" s="101"/>
      <c r="J72" s="101"/>
      <c r="K72" s="101"/>
      <c r="L72" s="101"/>
      <c r="M72" s="101"/>
      <c r="N72" s="101"/>
      <c r="O72" s="101"/>
      <c r="P72" s="101"/>
      <c r="Q72" s="101"/>
      <c r="R72" s="101"/>
      <c r="S72" s="101"/>
      <c r="T72" s="101"/>
      <c r="U72" s="101"/>
      <c r="V72" s="101"/>
      <c r="W72" s="101"/>
      <c r="X72" s="101"/>
      <c r="Y72" s="101"/>
      <c r="Z72" s="101"/>
      <c r="AA72" s="101"/>
      <c r="AB72" s="101"/>
      <c r="AC72" s="101"/>
      <c r="AD72" s="101"/>
      <c r="AE72" s="101"/>
      <c r="AF72" s="101"/>
      <c r="AG72" s="101"/>
      <c r="AH72" s="101"/>
      <c r="AI72" s="101"/>
      <c r="AJ72" s="101"/>
      <c r="AK72" s="101"/>
      <c r="AL72" s="101"/>
      <c r="AM72" s="101"/>
      <c r="AN72" s="101"/>
      <c r="AO72" s="101"/>
      <c r="AP72" s="101"/>
      <c r="AQ72" s="101"/>
      <c r="AR72" s="101"/>
      <c r="AS72" s="101"/>
      <c r="AT72" s="101"/>
      <c r="AU72" s="101"/>
      <c r="AV72" s="101"/>
      <c r="AW72" s="101"/>
      <c r="AX72" s="41"/>
      <c r="AY72" s="41">
        <v>0</v>
      </c>
      <c r="AZ72" s="73"/>
      <c r="BA72" s="74"/>
    </row>
    <row r="73" spans="1:68" x14ac:dyDescent="0.25">
      <c r="A73" s="105" t="s">
        <v>340</v>
      </c>
      <c r="B73" s="105" t="s">
        <v>306</v>
      </c>
      <c r="C73" s="101" t="s">
        <v>538</v>
      </c>
      <c r="D73" s="101" t="s">
        <v>538</v>
      </c>
      <c r="E73" s="101" t="s">
        <v>538</v>
      </c>
      <c r="F73" s="101" t="s">
        <v>538</v>
      </c>
      <c r="G73" s="101" t="s">
        <v>538</v>
      </c>
      <c r="H73" s="101" t="s">
        <v>538</v>
      </c>
      <c r="I73" s="101" t="s">
        <v>434</v>
      </c>
      <c r="J73" s="101" t="s">
        <v>538</v>
      </c>
      <c r="K73" s="101" t="s">
        <v>434</v>
      </c>
      <c r="L73" s="101" t="s">
        <v>538</v>
      </c>
      <c r="M73" s="101" t="s">
        <v>434</v>
      </c>
      <c r="N73" s="101" t="s">
        <v>538</v>
      </c>
      <c r="O73" s="101" t="s">
        <v>434</v>
      </c>
      <c r="P73" s="101" t="s">
        <v>538</v>
      </c>
      <c r="Q73" s="101" t="s">
        <v>434</v>
      </c>
      <c r="R73" s="101" t="s">
        <v>538</v>
      </c>
      <c r="S73" s="101" t="s">
        <v>434</v>
      </c>
      <c r="T73" s="101" t="s">
        <v>538</v>
      </c>
      <c r="U73" s="101" t="s">
        <v>434</v>
      </c>
      <c r="V73" s="101" t="s">
        <v>538</v>
      </c>
      <c r="W73" s="101" t="s">
        <v>434</v>
      </c>
      <c r="X73" s="101" t="s">
        <v>538</v>
      </c>
      <c r="Y73" s="101" t="s">
        <v>434</v>
      </c>
      <c r="Z73" s="101" t="s">
        <v>538</v>
      </c>
      <c r="AA73" s="101" t="s">
        <v>434</v>
      </c>
      <c r="AB73" s="101" t="s">
        <v>538</v>
      </c>
      <c r="AC73" s="101" t="s">
        <v>434</v>
      </c>
      <c r="AD73" s="101" t="s">
        <v>538</v>
      </c>
      <c r="AE73" s="101" t="s">
        <v>434</v>
      </c>
      <c r="AF73" s="101" t="s">
        <v>538</v>
      </c>
      <c r="AG73" s="101" t="s">
        <v>434</v>
      </c>
      <c r="AH73" s="101" t="s">
        <v>538</v>
      </c>
      <c r="AI73" s="101" t="s">
        <v>434</v>
      </c>
      <c r="AJ73" s="101" t="s">
        <v>538</v>
      </c>
      <c r="AK73" s="101" t="s">
        <v>434</v>
      </c>
      <c r="AL73" s="101" t="s">
        <v>538</v>
      </c>
      <c r="AM73" s="101" t="s">
        <v>434</v>
      </c>
      <c r="AN73" s="101" t="s">
        <v>538</v>
      </c>
      <c r="AO73" s="101" t="s">
        <v>434</v>
      </c>
      <c r="AP73" s="101" t="s">
        <v>538</v>
      </c>
      <c r="AQ73" s="101" t="s">
        <v>434</v>
      </c>
      <c r="AR73" s="101" t="s">
        <v>538</v>
      </c>
      <c r="AS73" s="101" t="s">
        <v>434</v>
      </c>
      <c r="AT73" s="101" t="s">
        <v>538</v>
      </c>
      <c r="AU73" s="101" t="s">
        <v>434</v>
      </c>
      <c r="AV73" s="101" t="s">
        <v>538</v>
      </c>
      <c r="AW73" s="101" t="s">
        <v>538</v>
      </c>
      <c r="AX73" s="41"/>
      <c r="AY73" s="41">
        <v>0</v>
      </c>
      <c r="AZ73" s="71"/>
      <c r="BA73" s="71"/>
    </row>
    <row r="74" spans="1:68" x14ac:dyDescent="0.25">
      <c r="A74" s="105" t="s">
        <v>341</v>
      </c>
      <c r="B74" s="105" t="s">
        <v>308</v>
      </c>
      <c r="C74" s="101" t="s">
        <v>538</v>
      </c>
      <c r="D74" s="101" t="s">
        <v>538</v>
      </c>
      <c r="E74" s="101" t="s">
        <v>538</v>
      </c>
      <c r="F74" s="101" t="s">
        <v>538</v>
      </c>
      <c r="G74" s="101" t="s">
        <v>538</v>
      </c>
      <c r="H74" s="101" t="s">
        <v>538</v>
      </c>
      <c r="I74" s="101" t="s">
        <v>434</v>
      </c>
      <c r="J74" s="101" t="s">
        <v>538</v>
      </c>
      <c r="K74" s="101" t="s">
        <v>434</v>
      </c>
      <c r="L74" s="101" t="s">
        <v>538</v>
      </c>
      <c r="M74" s="101" t="s">
        <v>434</v>
      </c>
      <c r="N74" s="101" t="s">
        <v>538</v>
      </c>
      <c r="O74" s="101" t="s">
        <v>434</v>
      </c>
      <c r="P74" s="101" t="s">
        <v>538</v>
      </c>
      <c r="Q74" s="101" t="s">
        <v>434</v>
      </c>
      <c r="R74" s="101" t="s">
        <v>538</v>
      </c>
      <c r="S74" s="101" t="s">
        <v>434</v>
      </c>
      <c r="T74" s="101" t="s">
        <v>538</v>
      </c>
      <c r="U74" s="101" t="s">
        <v>434</v>
      </c>
      <c r="V74" s="101" t="s">
        <v>538</v>
      </c>
      <c r="W74" s="101" t="s">
        <v>434</v>
      </c>
      <c r="X74" s="101" t="s">
        <v>538</v>
      </c>
      <c r="Y74" s="101" t="s">
        <v>434</v>
      </c>
      <c r="Z74" s="101" t="s">
        <v>538</v>
      </c>
      <c r="AA74" s="101" t="s">
        <v>434</v>
      </c>
      <c r="AB74" s="101" t="s">
        <v>538</v>
      </c>
      <c r="AC74" s="101" t="s">
        <v>434</v>
      </c>
      <c r="AD74" s="101" t="s">
        <v>538</v>
      </c>
      <c r="AE74" s="101" t="s">
        <v>434</v>
      </c>
      <c r="AF74" s="101" t="s">
        <v>538</v>
      </c>
      <c r="AG74" s="101" t="s">
        <v>434</v>
      </c>
      <c r="AH74" s="101" t="s">
        <v>538</v>
      </c>
      <c r="AI74" s="101" t="s">
        <v>434</v>
      </c>
      <c r="AJ74" s="101" t="s">
        <v>538</v>
      </c>
      <c r="AK74" s="101" t="s">
        <v>434</v>
      </c>
      <c r="AL74" s="101" t="s">
        <v>538</v>
      </c>
      <c r="AM74" s="101" t="s">
        <v>434</v>
      </c>
      <c r="AN74" s="101" t="s">
        <v>538</v>
      </c>
      <c r="AO74" s="101" t="s">
        <v>434</v>
      </c>
      <c r="AP74" s="101" t="s">
        <v>538</v>
      </c>
      <c r="AQ74" s="101" t="s">
        <v>434</v>
      </c>
      <c r="AR74" s="101" t="s">
        <v>538</v>
      </c>
      <c r="AS74" s="101" t="s">
        <v>434</v>
      </c>
      <c r="AT74" s="101" t="s">
        <v>538</v>
      </c>
      <c r="AU74" s="101" t="s">
        <v>434</v>
      </c>
      <c r="AV74" s="101" t="s">
        <v>538</v>
      </c>
      <c r="AW74" s="101" t="s">
        <v>538</v>
      </c>
      <c r="AX74" s="41"/>
      <c r="AY74" s="41">
        <v>0</v>
      </c>
      <c r="AZ74" s="71"/>
      <c r="BA74" s="71"/>
    </row>
    <row r="75" spans="1:68" x14ac:dyDescent="0.25">
      <c r="A75" s="105" t="s">
        <v>342</v>
      </c>
      <c r="B75" s="105" t="s">
        <v>343</v>
      </c>
      <c r="C75" s="101" t="s">
        <v>538</v>
      </c>
      <c r="D75" s="101" t="s">
        <v>538</v>
      </c>
      <c r="E75" s="101" t="s">
        <v>538</v>
      </c>
      <c r="F75" s="101" t="s">
        <v>538</v>
      </c>
      <c r="G75" s="101" t="s">
        <v>538</v>
      </c>
      <c r="H75" s="101" t="s">
        <v>538</v>
      </c>
      <c r="I75" s="101" t="s">
        <v>434</v>
      </c>
      <c r="J75" s="101" t="s">
        <v>538</v>
      </c>
      <c r="K75" s="101" t="s">
        <v>434</v>
      </c>
      <c r="L75" s="101" t="s">
        <v>538</v>
      </c>
      <c r="M75" s="101" t="s">
        <v>434</v>
      </c>
      <c r="N75" s="101" t="s">
        <v>538</v>
      </c>
      <c r="O75" s="101" t="s">
        <v>434</v>
      </c>
      <c r="P75" s="101" t="s">
        <v>538</v>
      </c>
      <c r="Q75" s="101" t="s">
        <v>434</v>
      </c>
      <c r="R75" s="101" t="s">
        <v>538</v>
      </c>
      <c r="S75" s="101" t="s">
        <v>434</v>
      </c>
      <c r="T75" s="101" t="s">
        <v>538</v>
      </c>
      <c r="U75" s="101" t="s">
        <v>434</v>
      </c>
      <c r="V75" s="101" t="s">
        <v>538</v>
      </c>
      <c r="W75" s="101" t="s">
        <v>434</v>
      </c>
      <c r="X75" s="101" t="s">
        <v>538</v>
      </c>
      <c r="Y75" s="101" t="s">
        <v>434</v>
      </c>
      <c r="Z75" s="101" t="s">
        <v>538</v>
      </c>
      <c r="AA75" s="101" t="s">
        <v>434</v>
      </c>
      <c r="AB75" s="101" t="s">
        <v>538</v>
      </c>
      <c r="AC75" s="101" t="s">
        <v>434</v>
      </c>
      <c r="AD75" s="101" t="s">
        <v>538</v>
      </c>
      <c r="AE75" s="101" t="s">
        <v>434</v>
      </c>
      <c r="AF75" s="101" t="s">
        <v>538</v>
      </c>
      <c r="AG75" s="101" t="s">
        <v>434</v>
      </c>
      <c r="AH75" s="101" t="s">
        <v>538</v>
      </c>
      <c r="AI75" s="101" t="s">
        <v>434</v>
      </c>
      <c r="AJ75" s="101" t="s">
        <v>538</v>
      </c>
      <c r="AK75" s="101" t="s">
        <v>434</v>
      </c>
      <c r="AL75" s="101" t="s">
        <v>538</v>
      </c>
      <c r="AM75" s="101" t="s">
        <v>434</v>
      </c>
      <c r="AN75" s="101" t="s">
        <v>538</v>
      </c>
      <c r="AO75" s="101" t="s">
        <v>434</v>
      </c>
      <c r="AP75" s="101" t="s">
        <v>538</v>
      </c>
      <c r="AQ75" s="101" t="s">
        <v>434</v>
      </c>
      <c r="AR75" s="101" t="s">
        <v>538</v>
      </c>
      <c r="AS75" s="101" t="s">
        <v>434</v>
      </c>
      <c r="AT75" s="101" t="s">
        <v>538</v>
      </c>
      <c r="AU75" s="101" t="s">
        <v>434</v>
      </c>
      <c r="AV75" s="101" t="s">
        <v>538</v>
      </c>
      <c r="AW75" s="101" t="s">
        <v>538</v>
      </c>
      <c r="AX75" s="41"/>
      <c r="AY75" s="41">
        <v>0</v>
      </c>
      <c r="AZ75" s="71"/>
      <c r="BA75" s="71"/>
    </row>
    <row r="76" spans="1:68" x14ac:dyDescent="0.25">
      <c r="A76" s="105" t="s">
        <v>344</v>
      </c>
      <c r="B76" s="105" t="s">
        <v>460</v>
      </c>
      <c r="C76" s="101" t="s">
        <v>538</v>
      </c>
      <c r="D76" s="101" t="s">
        <v>538</v>
      </c>
      <c r="E76" s="101" t="s">
        <v>538</v>
      </c>
      <c r="F76" s="101" t="s">
        <v>538</v>
      </c>
      <c r="G76" s="101" t="s">
        <v>538</v>
      </c>
      <c r="H76" s="101" t="s">
        <v>538</v>
      </c>
      <c r="I76" s="101" t="s">
        <v>434</v>
      </c>
      <c r="J76" s="101" t="s">
        <v>538</v>
      </c>
      <c r="K76" s="101" t="s">
        <v>434</v>
      </c>
      <c r="L76" s="101" t="s">
        <v>538</v>
      </c>
      <c r="M76" s="101" t="s">
        <v>434</v>
      </c>
      <c r="N76" s="101" t="s">
        <v>538</v>
      </c>
      <c r="O76" s="101" t="s">
        <v>434</v>
      </c>
      <c r="P76" s="101" t="s">
        <v>538</v>
      </c>
      <c r="Q76" s="101" t="s">
        <v>434</v>
      </c>
      <c r="R76" s="101" t="s">
        <v>538</v>
      </c>
      <c r="S76" s="101" t="s">
        <v>434</v>
      </c>
      <c r="T76" s="101" t="s">
        <v>538</v>
      </c>
      <c r="U76" s="101" t="s">
        <v>434</v>
      </c>
      <c r="V76" s="101" t="s">
        <v>538</v>
      </c>
      <c r="W76" s="101" t="s">
        <v>434</v>
      </c>
      <c r="X76" s="101" t="s">
        <v>538</v>
      </c>
      <c r="Y76" s="101" t="s">
        <v>434</v>
      </c>
      <c r="Z76" s="101" t="s">
        <v>538</v>
      </c>
      <c r="AA76" s="101" t="s">
        <v>434</v>
      </c>
      <c r="AB76" s="101" t="s">
        <v>538</v>
      </c>
      <c r="AC76" s="101" t="s">
        <v>434</v>
      </c>
      <c r="AD76" s="101" t="s">
        <v>538</v>
      </c>
      <c r="AE76" s="101" t="s">
        <v>434</v>
      </c>
      <c r="AF76" s="101" t="s">
        <v>538</v>
      </c>
      <c r="AG76" s="101" t="s">
        <v>434</v>
      </c>
      <c r="AH76" s="101" t="s">
        <v>538</v>
      </c>
      <c r="AI76" s="101" t="s">
        <v>434</v>
      </c>
      <c r="AJ76" s="101" t="s">
        <v>538</v>
      </c>
      <c r="AK76" s="101" t="s">
        <v>434</v>
      </c>
      <c r="AL76" s="101" t="s">
        <v>538</v>
      </c>
      <c r="AM76" s="101" t="s">
        <v>434</v>
      </c>
      <c r="AN76" s="101" t="s">
        <v>538</v>
      </c>
      <c r="AO76" s="101" t="s">
        <v>434</v>
      </c>
      <c r="AP76" s="101" t="s">
        <v>538</v>
      </c>
      <c r="AQ76" s="101" t="s">
        <v>434</v>
      </c>
      <c r="AR76" s="101" t="s">
        <v>538</v>
      </c>
      <c r="AS76" s="101" t="s">
        <v>434</v>
      </c>
      <c r="AT76" s="101" t="s">
        <v>538</v>
      </c>
      <c r="AU76" s="101" t="s">
        <v>434</v>
      </c>
      <c r="AV76" s="101" t="s">
        <v>538</v>
      </c>
      <c r="AW76" s="101" t="s">
        <v>538</v>
      </c>
      <c r="AX76" s="41"/>
      <c r="AY76" s="41">
        <v>0</v>
      </c>
      <c r="AZ76" s="71"/>
      <c r="BA76" s="71"/>
    </row>
    <row r="77" spans="1:68" x14ac:dyDescent="0.25">
      <c r="A77" s="105" t="s">
        <v>519</v>
      </c>
      <c r="B77" s="105" t="s">
        <v>461</v>
      </c>
      <c r="C77" s="101" t="s">
        <v>538</v>
      </c>
      <c r="D77" s="101" t="s">
        <v>538</v>
      </c>
      <c r="E77" s="101" t="s">
        <v>538</v>
      </c>
      <c r="F77" s="101" t="s">
        <v>538</v>
      </c>
      <c r="G77" s="101" t="s">
        <v>538</v>
      </c>
      <c r="H77" s="101" t="s">
        <v>538</v>
      </c>
      <c r="I77" s="101" t="s">
        <v>434</v>
      </c>
      <c r="J77" s="101" t="s">
        <v>538</v>
      </c>
      <c r="K77" s="101" t="s">
        <v>434</v>
      </c>
      <c r="L77" s="101" t="s">
        <v>538</v>
      </c>
      <c r="M77" s="101" t="s">
        <v>434</v>
      </c>
      <c r="N77" s="101" t="s">
        <v>538</v>
      </c>
      <c r="O77" s="101" t="s">
        <v>434</v>
      </c>
      <c r="P77" s="101" t="s">
        <v>538</v>
      </c>
      <c r="Q77" s="101" t="s">
        <v>434</v>
      </c>
      <c r="R77" s="101" t="s">
        <v>538</v>
      </c>
      <c r="S77" s="101" t="s">
        <v>434</v>
      </c>
      <c r="T77" s="101" t="s">
        <v>538</v>
      </c>
      <c r="U77" s="101" t="s">
        <v>434</v>
      </c>
      <c r="V77" s="101" t="s">
        <v>538</v>
      </c>
      <c r="W77" s="101" t="s">
        <v>434</v>
      </c>
      <c r="X77" s="101" t="s">
        <v>538</v>
      </c>
      <c r="Y77" s="101" t="s">
        <v>434</v>
      </c>
      <c r="Z77" s="101" t="s">
        <v>538</v>
      </c>
      <c r="AA77" s="101" t="s">
        <v>434</v>
      </c>
      <c r="AB77" s="101" t="s">
        <v>538</v>
      </c>
      <c r="AC77" s="101" t="s">
        <v>434</v>
      </c>
      <c r="AD77" s="101" t="s">
        <v>538</v>
      </c>
      <c r="AE77" s="101" t="s">
        <v>434</v>
      </c>
      <c r="AF77" s="101" t="s">
        <v>538</v>
      </c>
      <c r="AG77" s="101" t="s">
        <v>434</v>
      </c>
      <c r="AH77" s="101" t="s">
        <v>538</v>
      </c>
      <c r="AI77" s="101" t="s">
        <v>434</v>
      </c>
      <c r="AJ77" s="101" t="s">
        <v>538</v>
      </c>
      <c r="AK77" s="101" t="s">
        <v>434</v>
      </c>
      <c r="AL77" s="101" t="s">
        <v>538</v>
      </c>
      <c r="AM77" s="101" t="s">
        <v>434</v>
      </c>
      <c r="AN77" s="101" t="s">
        <v>538</v>
      </c>
      <c r="AO77" s="101" t="s">
        <v>434</v>
      </c>
      <c r="AP77" s="101" t="s">
        <v>538</v>
      </c>
      <c r="AQ77" s="101" t="s">
        <v>434</v>
      </c>
      <c r="AR77" s="101" t="s">
        <v>538</v>
      </c>
      <c r="AS77" s="101" t="s">
        <v>434</v>
      </c>
      <c r="AT77" s="101" t="s">
        <v>538</v>
      </c>
      <c r="AU77" s="101" t="s">
        <v>434</v>
      </c>
      <c r="AV77" s="101" t="s">
        <v>538</v>
      </c>
      <c r="AW77" s="101" t="s">
        <v>538</v>
      </c>
      <c r="AX77" s="41"/>
      <c r="AY77" s="41">
        <v>0</v>
      </c>
    </row>
    <row r="78" spans="1:68" x14ac:dyDescent="0.25">
      <c r="A78" s="105" t="s">
        <v>520</v>
      </c>
      <c r="B78" s="105" t="s">
        <v>462</v>
      </c>
      <c r="C78" s="101" t="s">
        <v>538</v>
      </c>
      <c r="D78" s="101" t="s">
        <v>538</v>
      </c>
      <c r="E78" s="101" t="s">
        <v>538</v>
      </c>
      <c r="F78" s="101" t="s">
        <v>538</v>
      </c>
      <c r="G78" s="101" t="s">
        <v>538</v>
      </c>
      <c r="H78" s="101" t="s">
        <v>538</v>
      </c>
      <c r="I78" s="101" t="s">
        <v>434</v>
      </c>
      <c r="J78" s="101" t="s">
        <v>538</v>
      </c>
      <c r="K78" s="101" t="s">
        <v>434</v>
      </c>
      <c r="L78" s="101" t="s">
        <v>538</v>
      </c>
      <c r="M78" s="101" t="s">
        <v>434</v>
      </c>
      <c r="N78" s="101" t="s">
        <v>538</v>
      </c>
      <c r="O78" s="101" t="s">
        <v>434</v>
      </c>
      <c r="P78" s="101" t="s">
        <v>538</v>
      </c>
      <c r="Q78" s="101" t="s">
        <v>434</v>
      </c>
      <c r="R78" s="101" t="s">
        <v>538</v>
      </c>
      <c r="S78" s="101" t="s">
        <v>434</v>
      </c>
      <c r="T78" s="101" t="s">
        <v>538</v>
      </c>
      <c r="U78" s="101" t="s">
        <v>434</v>
      </c>
      <c r="V78" s="101" t="s">
        <v>538</v>
      </c>
      <c r="W78" s="101" t="s">
        <v>434</v>
      </c>
      <c r="X78" s="101" t="s">
        <v>538</v>
      </c>
      <c r="Y78" s="101" t="s">
        <v>434</v>
      </c>
      <c r="Z78" s="101" t="s">
        <v>538</v>
      </c>
      <c r="AA78" s="101" t="s">
        <v>434</v>
      </c>
      <c r="AB78" s="101" t="s">
        <v>538</v>
      </c>
      <c r="AC78" s="101" t="s">
        <v>434</v>
      </c>
      <c r="AD78" s="101" t="s">
        <v>538</v>
      </c>
      <c r="AE78" s="101" t="s">
        <v>434</v>
      </c>
      <c r="AF78" s="101" t="s">
        <v>538</v>
      </c>
      <c r="AG78" s="101" t="s">
        <v>434</v>
      </c>
      <c r="AH78" s="101" t="s">
        <v>538</v>
      </c>
      <c r="AI78" s="101" t="s">
        <v>434</v>
      </c>
      <c r="AJ78" s="101" t="s">
        <v>538</v>
      </c>
      <c r="AK78" s="101" t="s">
        <v>434</v>
      </c>
      <c r="AL78" s="101" t="s">
        <v>538</v>
      </c>
      <c r="AM78" s="101" t="s">
        <v>434</v>
      </c>
      <c r="AN78" s="101" t="s">
        <v>538</v>
      </c>
      <c r="AO78" s="101" t="s">
        <v>434</v>
      </c>
      <c r="AP78" s="101" t="s">
        <v>538</v>
      </c>
      <c r="AQ78" s="101" t="s">
        <v>434</v>
      </c>
      <c r="AR78" s="101" t="s">
        <v>538</v>
      </c>
      <c r="AS78" s="101" t="s">
        <v>434</v>
      </c>
      <c r="AT78" s="101" t="s">
        <v>538</v>
      </c>
      <c r="AU78" s="101" t="s">
        <v>434</v>
      </c>
      <c r="AV78" s="101" t="s">
        <v>538</v>
      </c>
      <c r="AW78" s="101" t="s">
        <v>538</v>
      </c>
      <c r="AX78" s="41"/>
      <c r="AY78" s="41">
        <v>0</v>
      </c>
    </row>
    <row r="79" spans="1:68" x14ac:dyDescent="0.25">
      <c r="A79" s="105" t="s">
        <v>521</v>
      </c>
      <c r="B79" s="105" t="s">
        <v>463</v>
      </c>
      <c r="C79" s="101" t="s">
        <v>538</v>
      </c>
      <c r="D79" s="101" t="s">
        <v>538</v>
      </c>
      <c r="E79" s="101" t="s">
        <v>538</v>
      </c>
      <c r="F79" s="101" t="s">
        <v>538</v>
      </c>
      <c r="G79" s="101" t="s">
        <v>538</v>
      </c>
      <c r="H79" s="101" t="s">
        <v>538</v>
      </c>
      <c r="I79" s="101" t="s">
        <v>434</v>
      </c>
      <c r="J79" s="101" t="s">
        <v>538</v>
      </c>
      <c r="K79" s="101" t="s">
        <v>434</v>
      </c>
      <c r="L79" s="101" t="s">
        <v>538</v>
      </c>
      <c r="M79" s="101" t="s">
        <v>434</v>
      </c>
      <c r="N79" s="101" t="s">
        <v>538</v>
      </c>
      <c r="O79" s="101" t="s">
        <v>434</v>
      </c>
      <c r="P79" s="101" t="s">
        <v>538</v>
      </c>
      <c r="Q79" s="101" t="s">
        <v>434</v>
      </c>
      <c r="R79" s="101" t="s">
        <v>538</v>
      </c>
      <c r="S79" s="101" t="s">
        <v>434</v>
      </c>
      <c r="T79" s="101" t="s">
        <v>538</v>
      </c>
      <c r="U79" s="101" t="s">
        <v>434</v>
      </c>
      <c r="V79" s="101" t="s">
        <v>538</v>
      </c>
      <c r="W79" s="101" t="s">
        <v>434</v>
      </c>
      <c r="X79" s="101" t="s">
        <v>538</v>
      </c>
      <c r="Y79" s="101" t="s">
        <v>434</v>
      </c>
      <c r="Z79" s="101" t="s">
        <v>538</v>
      </c>
      <c r="AA79" s="101" t="s">
        <v>434</v>
      </c>
      <c r="AB79" s="101" t="s">
        <v>538</v>
      </c>
      <c r="AC79" s="101" t="s">
        <v>434</v>
      </c>
      <c r="AD79" s="101" t="s">
        <v>538</v>
      </c>
      <c r="AE79" s="101" t="s">
        <v>434</v>
      </c>
      <c r="AF79" s="101" t="s">
        <v>538</v>
      </c>
      <c r="AG79" s="101" t="s">
        <v>434</v>
      </c>
      <c r="AH79" s="101" t="s">
        <v>538</v>
      </c>
      <c r="AI79" s="101" t="s">
        <v>434</v>
      </c>
      <c r="AJ79" s="101" t="s">
        <v>538</v>
      </c>
      <c r="AK79" s="101" t="s">
        <v>434</v>
      </c>
      <c r="AL79" s="101" t="s">
        <v>538</v>
      </c>
      <c r="AM79" s="101" t="s">
        <v>434</v>
      </c>
      <c r="AN79" s="101" t="s">
        <v>538</v>
      </c>
      <c r="AO79" s="101" t="s">
        <v>434</v>
      </c>
      <c r="AP79" s="101" t="s">
        <v>538</v>
      </c>
      <c r="AQ79" s="101" t="s">
        <v>434</v>
      </c>
      <c r="AR79" s="101" t="s">
        <v>538</v>
      </c>
      <c r="AS79" s="101" t="s">
        <v>434</v>
      </c>
      <c r="AT79" s="101" t="s">
        <v>538</v>
      </c>
      <c r="AU79" s="101" t="s">
        <v>434</v>
      </c>
      <c r="AV79" s="101" t="s">
        <v>538</v>
      </c>
      <c r="AW79" s="101" t="s">
        <v>538</v>
      </c>
      <c r="AX79" s="41"/>
      <c r="AY79" s="41">
        <v>0</v>
      </c>
      <c r="AZ79" s="67"/>
      <c r="BA79" s="67"/>
      <c r="BB79" s="67"/>
      <c r="BE79" s="67"/>
      <c r="BF79" s="68"/>
      <c r="BG79" s="67"/>
      <c r="BH79" s="67"/>
      <c r="BI79" s="67"/>
      <c r="BL79" s="67"/>
      <c r="BM79" s="68"/>
      <c r="BN79" s="67"/>
      <c r="BO79" s="67"/>
      <c r="BP79" s="67"/>
    </row>
    <row r="80" spans="1:68" x14ac:dyDescent="0.25">
      <c r="A80" s="105" t="s">
        <v>522</v>
      </c>
      <c r="B80" s="105" t="s">
        <v>464</v>
      </c>
      <c r="C80" s="101" t="s">
        <v>538</v>
      </c>
      <c r="D80" s="101" t="s">
        <v>538</v>
      </c>
      <c r="E80" s="101" t="s">
        <v>538</v>
      </c>
      <c r="F80" s="101" t="s">
        <v>538</v>
      </c>
      <c r="G80" s="101" t="s">
        <v>538</v>
      </c>
      <c r="H80" s="101" t="s">
        <v>538</v>
      </c>
      <c r="I80" s="101" t="s">
        <v>434</v>
      </c>
      <c r="J80" s="101" t="s">
        <v>538</v>
      </c>
      <c r="K80" s="101" t="s">
        <v>434</v>
      </c>
      <c r="L80" s="101" t="s">
        <v>538</v>
      </c>
      <c r="M80" s="101" t="s">
        <v>434</v>
      </c>
      <c r="N80" s="101" t="s">
        <v>538</v>
      </c>
      <c r="O80" s="101" t="s">
        <v>434</v>
      </c>
      <c r="P80" s="101" t="s">
        <v>538</v>
      </c>
      <c r="Q80" s="101" t="s">
        <v>434</v>
      </c>
      <c r="R80" s="101" t="s">
        <v>538</v>
      </c>
      <c r="S80" s="101" t="s">
        <v>434</v>
      </c>
      <c r="T80" s="101" t="s">
        <v>538</v>
      </c>
      <c r="U80" s="101" t="s">
        <v>434</v>
      </c>
      <c r="V80" s="101" t="s">
        <v>538</v>
      </c>
      <c r="W80" s="101" t="s">
        <v>434</v>
      </c>
      <c r="X80" s="101" t="s">
        <v>538</v>
      </c>
      <c r="Y80" s="101" t="s">
        <v>434</v>
      </c>
      <c r="Z80" s="101" t="s">
        <v>538</v>
      </c>
      <c r="AA80" s="101" t="s">
        <v>434</v>
      </c>
      <c r="AB80" s="101" t="s">
        <v>538</v>
      </c>
      <c r="AC80" s="101" t="s">
        <v>434</v>
      </c>
      <c r="AD80" s="101" t="s">
        <v>538</v>
      </c>
      <c r="AE80" s="101" t="s">
        <v>434</v>
      </c>
      <c r="AF80" s="101" t="s">
        <v>538</v>
      </c>
      <c r="AG80" s="101" t="s">
        <v>434</v>
      </c>
      <c r="AH80" s="101" t="s">
        <v>538</v>
      </c>
      <c r="AI80" s="101" t="s">
        <v>434</v>
      </c>
      <c r="AJ80" s="101" t="s">
        <v>538</v>
      </c>
      <c r="AK80" s="101" t="s">
        <v>434</v>
      </c>
      <c r="AL80" s="101" t="s">
        <v>538</v>
      </c>
      <c r="AM80" s="101" t="s">
        <v>434</v>
      </c>
      <c r="AN80" s="101" t="s">
        <v>538</v>
      </c>
      <c r="AO80" s="101" t="s">
        <v>434</v>
      </c>
      <c r="AP80" s="101" t="s">
        <v>538</v>
      </c>
      <c r="AQ80" s="101" t="s">
        <v>434</v>
      </c>
      <c r="AR80" s="101" t="s">
        <v>538</v>
      </c>
      <c r="AS80" s="101" t="s">
        <v>434</v>
      </c>
      <c r="AT80" s="101" t="s">
        <v>538</v>
      </c>
      <c r="AU80" s="101" t="s">
        <v>434</v>
      </c>
      <c r="AV80" s="101" t="s">
        <v>538</v>
      </c>
      <c r="AW80" s="101" t="s">
        <v>538</v>
      </c>
      <c r="AX80" s="41"/>
      <c r="AY80" s="41">
        <v>0</v>
      </c>
    </row>
    <row r="81" spans="1:51" x14ac:dyDescent="0.25">
      <c r="A81" s="91"/>
      <c r="B81" s="91"/>
      <c r="C81" s="91"/>
      <c r="D81" s="91"/>
      <c r="E81" s="91"/>
      <c r="F81" s="91"/>
      <c r="G81" s="91"/>
      <c r="H81" s="91"/>
      <c r="I81" s="91"/>
      <c r="J81" s="91"/>
      <c r="K81" s="91"/>
      <c r="L81" s="91"/>
      <c r="M81" s="91"/>
      <c r="N81" s="91"/>
      <c r="O81" s="91"/>
      <c r="P81" s="91"/>
      <c r="Q81" s="91"/>
      <c r="R81" s="91"/>
      <c r="S81" s="91"/>
      <c r="T81" s="91"/>
      <c r="U81" s="91"/>
      <c r="V81" s="91"/>
      <c r="W81" s="91"/>
      <c r="X81" s="91"/>
      <c r="Y81" s="91"/>
      <c r="Z81" s="91"/>
      <c r="AA81" s="91"/>
      <c r="AB81" s="91"/>
      <c r="AC81" s="91"/>
      <c r="AD81" s="91"/>
      <c r="AE81" s="91"/>
      <c r="AF81" s="91"/>
      <c r="AG81" s="91"/>
      <c r="AH81" s="91"/>
      <c r="AI81" s="91"/>
      <c r="AJ81" s="91"/>
      <c r="AK81" s="91"/>
      <c r="AL81" s="91"/>
      <c r="AM81" s="91"/>
      <c r="AN81" s="91"/>
      <c r="AO81" s="91"/>
      <c r="AP81" s="91"/>
      <c r="AQ81" s="91"/>
      <c r="AR81" s="91"/>
      <c r="AS81" s="91"/>
      <c r="AT81" s="91"/>
      <c r="AU81" s="91"/>
      <c r="AV81" s="91"/>
      <c r="AW81" s="91"/>
    </row>
    <row r="82" spans="1:51" ht="36.75" customHeight="1" x14ac:dyDescent="0.25">
      <c r="A82" s="91"/>
      <c r="B82" s="91"/>
      <c r="C82" s="91"/>
      <c r="D82" s="91"/>
      <c r="E82" s="91"/>
      <c r="F82" s="91"/>
      <c r="G82" s="91"/>
      <c r="H82" s="91"/>
      <c r="I82" s="91"/>
      <c r="J82" s="91"/>
      <c r="K82" s="91"/>
      <c r="L82" s="91"/>
      <c r="M82" s="91"/>
      <c r="N82" s="91"/>
      <c r="O82" s="91"/>
      <c r="P82" s="91"/>
      <c r="Q82" s="91"/>
      <c r="R82" s="91"/>
      <c r="S82" s="91"/>
      <c r="T82" s="91"/>
      <c r="U82" s="91"/>
      <c r="V82" s="91"/>
      <c r="W82" s="91"/>
      <c r="X82" s="91"/>
      <c r="Y82" s="91"/>
      <c r="Z82" s="91"/>
      <c r="AA82" s="91"/>
      <c r="AB82" s="91"/>
      <c r="AC82" s="91"/>
      <c r="AD82" s="91"/>
      <c r="AE82" s="91"/>
      <c r="AF82" s="91"/>
      <c r="AG82" s="91"/>
      <c r="AH82" s="91"/>
      <c r="AI82" s="91"/>
      <c r="AJ82" s="91"/>
      <c r="AK82" s="91"/>
      <c r="AL82" s="91"/>
      <c r="AM82" s="91"/>
      <c r="AN82" s="91"/>
      <c r="AO82" s="91"/>
      <c r="AP82" s="91"/>
      <c r="AQ82" s="91"/>
      <c r="AR82" s="91"/>
      <c r="AS82" s="91"/>
      <c r="AT82" s="91"/>
      <c r="AU82" s="91"/>
      <c r="AV82" s="91"/>
      <c r="AW82" s="91"/>
    </row>
    <row r="83" spans="1:51" x14ac:dyDescent="0.25">
      <c r="A83" s="91"/>
      <c r="B83" s="91"/>
      <c r="C83" s="91"/>
      <c r="D83" s="91"/>
      <c r="E83" s="91"/>
      <c r="F83" s="91"/>
      <c r="G83" s="91"/>
      <c r="H83" s="91"/>
      <c r="I83" s="91"/>
      <c r="J83" s="91"/>
      <c r="K83" s="91"/>
      <c r="L83" s="91"/>
      <c r="M83" s="91"/>
      <c r="N83" s="91"/>
      <c r="O83" s="91"/>
      <c r="P83" s="91"/>
      <c r="Q83" s="91"/>
      <c r="R83" s="91"/>
      <c r="S83" s="91"/>
      <c r="T83" s="91"/>
      <c r="U83" s="91"/>
      <c r="V83" s="91"/>
      <c r="W83" s="91"/>
      <c r="X83" s="91"/>
      <c r="Y83" s="91"/>
      <c r="Z83" s="91"/>
      <c r="AA83" s="91"/>
      <c r="AB83" s="91"/>
      <c r="AC83" s="91"/>
      <c r="AD83" s="91"/>
      <c r="AE83" s="91"/>
      <c r="AF83" s="91"/>
      <c r="AG83" s="91"/>
      <c r="AH83" s="91"/>
      <c r="AI83" s="91"/>
      <c r="AJ83" s="91"/>
      <c r="AK83" s="91"/>
      <c r="AL83" s="91"/>
      <c r="AM83" s="91"/>
      <c r="AN83" s="91"/>
      <c r="AO83" s="91"/>
      <c r="AP83" s="91"/>
      <c r="AQ83" s="91"/>
      <c r="AR83" s="91"/>
      <c r="AS83" s="91"/>
      <c r="AT83" s="91"/>
      <c r="AU83" s="91"/>
      <c r="AV83" s="91"/>
      <c r="AW83" s="91"/>
    </row>
    <row r="84" spans="1:51" ht="51" customHeight="1" x14ac:dyDescent="0.25">
      <c r="D84" s="157"/>
      <c r="E84" s="157"/>
      <c r="F84" s="157"/>
      <c r="G84" s="157"/>
      <c r="H84" s="157"/>
      <c r="I84" s="157"/>
      <c r="J84" s="157"/>
      <c r="K84" s="157"/>
      <c r="L84" s="79"/>
      <c r="M84" s="80"/>
      <c r="P84" s="83"/>
    </row>
    <row r="85" spans="1:51" ht="32.25" customHeight="1" x14ac:dyDescent="0.25">
      <c r="D85" s="158"/>
      <c r="E85" s="158"/>
      <c r="F85" s="158"/>
      <c r="G85" s="158"/>
      <c r="H85" s="158"/>
      <c r="I85" s="158"/>
      <c r="J85" s="158"/>
      <c r="K85" s="158"/>
      <c r="L85" s="84"/>
      <c r="M85" s="85"/>
    </row>
    <row r="86" spans="1:51" ht="51.75" customHeight="1" x14ac:dyDescent="0.25">
      <c r="D86" s="157"/>
      <c r="E86" s="157"/>
      <c r="F86" s="157"/>
      <c r="G86" s="157"/>
      <c r="H86" s="157"/>
      <c r="I86" s="157"/>
      <c r="J86" s="157"/>
      <c r="K86" s="157"/>
      <c r="L86" s="79"/>
      <c r="M86" s="80"/>
    </row>
    <row r="87" spans="1:51" ht="21.75" customHeight="1" x14ac:dyDescent="0.25">
      <c r="D87" s="160"/>
      <c r="E87" s="160"/>
      <c r="F87" s="160"/>
      <c r="G87" s="160"/>
      <c r="H87" s="160"/>
      <c r="I87" s="160"/>
      <c r="J87" s="160"/>
      <c r="K87" s="160"/>
      <c r="L87" s="81"/>
      <c r="M87" s="82"/>
      <c r="N87" s="81"/>
      <c r="O87" s="82"/>
    </row>
    <row r="88" spans="1:51" ht="23.25" customHeight="1" x14ac:dyDescent="0.25">
      <c r="D88" s="86"/>
      <c r="E88" s="81"/>
      <c r="F88" s="81"/>
      <c r="G88" s="82"/>
      <c r="H88" s="82"/>
    </row>
    <row r="89" spans="1:51" ht="18.75" customHeight="1" x14ac:dyDescent="0.25">
      <c r="D89" s="156"/>
      <c r="E89" s="156"/>
      <c r="F89" s="156"/>
      <c r="G89" s="156"/>
      <c r="H89" s="156"/>
      <c r="I89" s="156"/>
      <c r="J89" s="156"/>
      <c r="K89" s="156"/>
      <c r="L89" s="87"/>
      <c r="M89" s="88"/>
    </row>
    <row r="93" spans="1:51" x14ac:dyDescent="0.25">
      <c r="E93" s="66"/>
      <c r="F93" s="66"/>
      <c r="G93" s="66"/>
      <c r="H93" s="66"/>
      <c r="N93" s="66"/>
      <c r="O93" s="66"/>
      <c r="P93" s="66"/>
      <c r="Q93" s="66"/>
      <c r="R93" s="66"/>
      <c r="S93" s="66"/>
      <c r="T93" s="66"/>
      <c r="U93" s="66"/>
      <c r="V93" s="66"/>
      <c r="W93" s="66"/>
      <c r="X93" s="66"/>
      <c r="Y93" s="66"/>
      <c r="Z93" s="66"/>
      <c r="AA93" s="66"/>
      <c r="AB93" s="66"/>
      <c r="AC93" s="66"/>
      <c r="AD93" s="66"/>
      <c r="AE93" s="66"/>
      <c r="AF93" s="66"/>
      <c r="AG93" s="66"/>
      <c r="AH93" s="66"/>
      <c r="AI93" s="66"/>
      <c r="AJ93" s="66"/>
      <c r="AK93" s="66"/>
      <c r="AL93" s="66"/>
      <c r="AM93" s="66"/>
      <c r="AN93" s="66"/>
      <c r="AO93" s="66"/>
      <c r="AP93" s="66"/>
      <c r="AQ93" s="66"/>
      <c r="AR93" s="66"/>
      <c r="AS93" s="66"/>
      <c r="AT93" s="66"/>
      <c r="AU93" s="66"/>
      <c r="AV93" s="66"/>
      <c r="AW93" s="66"/>
      <c r="AX93" s="66"/>
      <c r="AY93" s="66"/>
    </row>
    <row r="94" spans="1:51" x14ac:dyDescent="0.25">
      <c r="E94" s="66"/>
      <c r="F94" s="66"/>
      <c r="G94" s="66"/>
      <c r="H94" s="66"/>
      <c r="N94" s="66"/>
      <c r="O94" s="66"/>
      <c r="P94" s="66"/>
      <c r="Q94" s="66"/>
      <c r="R94" s="66"/>
      <c r="S94" s="66"/>
      <c r="T94" s="66"/>
      <c r="U94" s="66"/>
      <c r="V94" s="66"/>
      <c r="W94" s="66"/>
      <c r="X94" s="66"/>
      <c r="Y94" s="66"/>
      <c r="Z94" s="66"/>
      <c r="AA94" s="66"/>
      <c r="AB94" s="66"/>
      <c r="AC94" s="66"/>
      <c r="AD94" s="66"/>
      <c r="AE94" s="66"/>
      <c r="AF94" s="66"/>
      <c r="AG94" s="66"/>
      <c r="AH94" s="66"/>
      <c r="AI94" s="66"/>
      <c r="AJ94" s="66"/>
      <c r="AK94" s="66"/>
      <c r="AL94" s="66"/>
      <c r="AM94" s="66"/>
      <c r="AN94" s="66"/>
      <c r="AO94" s="66"/>
      <c r="AP94" s="66"/>
      <c r="AQ94" s="66"/>
      <c r="AR94" s="66"/>
      <c r="AS94" s="66"/>
      <c r="AT94" s="66"/>
      <c r="AU94" s="66"/>
      <c r="AV94" s="66"/>
      <c r="AW94" s="66"/>
      <c r="AX94" s="66"/>
      <c r="AY94" s="66"/>
    </row>
    <row r="95" spans="1:51" x14ac:dyDescent="0.25">
      <c r="E95" s="66"/>
      <c r="F95" s="66"/>
      <c r="G95" s="66"/>
      <c r="H95" s="66"/>
      <c r="N95" s="66"/>
      <c r="O95" s="66"/>
      <c r="P95" s="66"/>
      <c r="Q95" s="66"/>
      <c r="R95" s="66"/>
      <c r="S95" s="66"/>
      <c r="T95" s="66"/>
      <c r="U95" s="66"/>
      <c r="V95" s="66"/>
      <c r="W95" s="66"/>
      <c r="X95" s="66"/>
      <c r="Y95" s="66"/>
      <c r="Z95" s="66"/>
      <c r="AA95" s="66"/>
      <c r="AB95" s="66"/>
      <c r="AC95" s="66"/>
      <c r="AD95" s="66"/>
      <c r="AE95" s="66"/>
      <c r="AF95" s="66"/>
      <c r="AG95" s="66"/>
      <c r="AH95" s="66"/>
      <c r="AI95" s="66"/>
      <c r="AJ95" s="66"/>
      <c r="AK95" s="66"/>
      <c r="AL95" s="66"/>
      <c r="AM95" s="66"/>
      <c r="AN95" s="66"/>
      <c r="AO95" s="66"/>
      <c r="AP95" s="66"/>
      <c r="AQ95" s="66"/>
      <c r="AR95" s="66"/>
      <c r="AS95" s="66"/>
      <c r="AT95" s="66"/>
      <c r="AU95" s="66"/>
      <c r="AV95" s="66"/>
      <c r="AW95" s="66"/>
      <c r="AX95" s="66"/>
      <c r="AY95" s="66"/>
    </row>
    <row r="96" spans="1:51" x14ac:dyDescent="0.25">
      <c r="E96" s="66"/>
      <c r="F96" s="66"/>
      <c r="G96" s="66"/>
      <c r="H96" s="66"/>
      <c r="N96" s="66"/>
      <c r="O96" s="66"/>
      <c r="P96" s="66"/>
      <c r="Q96" s="66"/>
      <c r="R96" s="66"/>
      <c r="S96" s="66"/>
      <c r="T96" s="66"/>
      <c r="U96" s="66"/>
      <c r="V96" s="66"/>
      <c r="W96" s="66"/>
      <c r="X96" s="66"/>
      <c r="Y96" s="66"/>
      <c r="Z96" s="66"/>
      <c r="AA96" s="66"/>
      <c r="AB96" s="66"/>
      <c r="AC96" s="66"/>
      <c r="AD96" s="66"/>
      <c r="AE96" s="66"/>
      <c r="AF96" s="66"/>
      <c r="AG96" s="66"/>
      <c r="AH96" s="66"/>
      <c r="AI96" s="66"/>
      <c r="AJ96" s="66"/>
      <c r="AK96" s="66"/>
      <c r="AL96" s="66"/>
      <c r="AM96" s="66"/>
      <c r="AN96" s="66"/>
      <c r="AO96" s="66"/>
      <c r="AP96" s="66"/>
      <c r="AQ96" s="66"/>
      <c r="AR96" s="66"/>
      <c r="AS96" s="66"/>
      <c r="AT96" s="66"/>
      <c r="AU96" s="66"/>
      <c r="AV96" s="66"/>
      <c r="AW96" s="66"/>
      <c r="AX96" s="66"/>
      <c r="AY96" s="66"/>
    </row>
    <row r="97" spans="5:51" x14ac:dyDescent="0.25">
      <c r="E97" s="66"/>
      <c r="F97" s="66"/>
      <c r="G97" s="66"/>
      <c r="H97" s="66"/>
      <c r="N97" s="66"/>
      <c r="O97" s="66"/>
      <c r="P97" s="66"/>
      <c r="Q97" s="66"/>
      <c r="R97" s="66"/>
      <c r="S97" s="66"/>
      <c r="T97" s="66"/>
      <c r="U97" s="66"/>
      <c r="V97" s="66"/>
      <c r="W97" s="66"/>
      <c r="X97" s="66"/>
      <c r="Y97" s="66"/>
      <c r="Z97" s="66"/>
      <c r="AA97" s="66"/>
      <c r="AB97" s="66"/>
      <c r="AC97" s="66"/>
      <c r="AD97" s="66"/>
      <c r="AE97" s="66"/>
      <c r="AF97" s="66"/>
      <c r="AG97" s="66"/>
      <c r="AH97" s="66"/>
      <c r="AI97" s="66"/>
      <c r="AJ97" s="66"/>
      <c r="AK97" s="66"/>
      <c r="AL97" s="66"/>
      <c r="AM97" s="66"/>
      <c r="AN97" s="66"/>
      <c r="AO97" s="66"/>
      <c r="AP97" s="66"/>
      <c r="AQ97" s="66"/>
      <c r="AR97" s="66"/>
      <c r="AS97" s="66"/>
      <c r="AT97" s="66"/>
      <c r="AU97" s="66"/>
      <c r="AV97" s="66"/>
      <c r="AW97" s="66"/>
      <c r="AX97" s="66"/>
      <c r="AY97" s="66"/>
    </row>
    <row r="98" spans="5:51" x14ac:dyDescent="0.25">
      <c r="E98" s="66"/>
      <c r="F98" s="66"/>
      <c r="G98" s="66"/>
      <c r="H98" s="66"/>
      <c r="N98" s="66"/>
      <c r="O98" s="66"/>
      <c r="P98" s="66"/>
      <c r="Q98" s="66"/>
      <c r="R98" s="66"/>
      <c r="S98" s="66"/>
      <c r="T98" s="66"/>
      <c r="U98" s="66"/>
      <c r="V98" s="66"/>
      <c r="W98" s="66"/>
      <c r="X98" s="66"/>
      <c r="Y98" s="66"/>
      <c r="Z98" s="66"/>
      <c r="AA98" s="66"/>
      <c r="AB98" s="66"/>
      <c r="AC98" s="66"/>
      <c r="AD98" s="66"/>
      <c r="AE98" s="66"/>
      <c r="AF98" s="66"/>
      <c r="AG98" s="66"/>
      <c r="AH98" s="66"/>
      <c r="AI98" s="66"/>
      <c r="AJ98" s="66"/>
      <c r="AK98" s="66"/>
      <c r="AL98" s="66"/>
      <c r="AM98" s="66"/>
      <c r="AN98" s="66"/>
      <c r="AO98" s="66"/>
      <c r="AP98" s="66"/>
      <c r="AQ98" s="66"/>
      <c r="AR98" s="66"/>
      <c r="AS98" s="66"/>
      <c r="AT98" s="66"/>
      <c r="AU98" s="66"/>
      <c r="AV98" s="66"/>
      <c r="AW98" s="66"/>
      <c r="AX98" s="66"/>
      <c r="AY98" s="66"/>
    </row>
    <row r="99" spans="5:51" x14ac:dyDescent="0.25">
      <c r="E99" s="66"/>
      <c r="F99" s="66"/>
      <c r="G99" s="66"/>
      <c r="H99" s="66"/>
      <c r="N99" s="66"/>
      <c r="O99" s="66"/>
      <c r="P99" s="66"/>
      <c r="Q99" s="66"/>
      <c r="R99" s="66"/>
      <c r="S99" s="66"/>
      <c r="T99" s="66"/>
      <c r="U99" s="66"/>
      <c r="V99" s="66"/>
      <c r="W99" s="66"/>
      <c r="X99" s="66"/>
      <c r="Y99" s="66"/>
      <c r="Z99" s="66"/>
      <c r="AA99" s="66"/>
      <c r="AB99" s="66"/>
      <c r="AC99" s="66"/>
      <c r="AD99" s="66"/>
      <c r="AE99" s="66"/>
      <c r="AF99" s="66"/>
      <c r="AG99" s="66"/>
      <c r="AH99" s="66"/>
      <c r="AI99" s="66"/>
      <c r="AJ99" s="66"/>
      <c r="AK99" s="66"/>
      <c r="AL99" s="66"/>
      <c r="AM99" s="66"/>
      <c r="AN99" s="66"/>
      <c r="AO99" s="66"/>
      <c r="AP99" s="66"/>
      <c r="AQ99" s="66"/>
      <c r="AR99" s="66"/>
      <c r="AS99" s="66"/>
      <c r="AT99" s="66"/>
      <c r="AU99" s="66"/>
      <c r="AV99" s="66"/>
      <c r="AW99" s="66"/>
      <c r="AX99" s="66"/>
      <c r="AY99" s="66"/>
    </row>
    <row r="100" spans="5:51" x14ac:dyDescent="0.25">
      <c r="E100" s="66"/>
      <c r="F100" s="66"/>
      <c r="G100" s="66"/>
      <c r="H100" s="66"/>
      <c r="N100" s="66"/>
      <c r="O100" s="66"/>
      <c r="P100" s="66"/>
      <c r="Q100" s="66"/>
      <c r="R100" s="66"/>
      <c r="S100" s="66"/>
      <c r="T100" s="66"/>
      <c r="U100" s="66"/>
      <c r="V100" s="66"/>
      <c r="W100" s="66"/>
      <c r="X100" s="66"/>
      <c r="Y100" s="66"/>
      <c r="Z100" s="66"/>
      <c r="AA100" s="66"/>
      <c r="AB100" s="66"/>
      <c r="AC100" s="66"/>
      <c r="AD100" s="66"/>
      <c r="AE100" s="66"/>
      <c r="AF100" s="66"/>
      <c r="AG100" s="66"/>
      <c r="AH100" s="66"/>
      <c r="AI100" s="66"/>
      <c r="AJ100" s="66"/>
      <c r="AK100" s="66"/>
      <c r="AL100" s="66"/>
      <c r="AM100" s="66"/>
      <c r="AN100" s="66"/>
      <c r="AO100" s="66"/>
      <c r="AP100" s="66"/>
      <c r="AQ100" s="66"/>
      <c r="AR100" s="66"/>
      <c r="AS100" s="66"/>
      <c r="AT100" s="66"/>
      <c r="AU100" s="66"/>
      <c r="AV100" s="66"/>
      <c r="AW100" s="66"/>
      <c r="AX100" s="66"/>
      <c r="AY100" s="66"/>
    </row>
    <row r="101" spans="5:51" x14ac:dyDescent="0.25">
      <c r="E101" s="66"/>
      <c r="F101" s="66"/>
      <c r="G101" s="66"/>
      <c r="H101" s="66"/>
      <c r="N101" s="66"/>
      <c r="O101" s="66"/>
      <c r="P101" s="66"/>
      <c r="Q101" s="66"/>
      <c r="R101" s="66"/>
      <c r="S101" s="66"/>
      <c r="T101" s="66"/>
      <c r="U101" s="66"/>
      <c r="V101" s="66"/>
      <c r="W101" s="66"/>
      <c r="X101" s="66"/>
      <c r="Y101" s="66"/>
      <c r="Z101" s="66"/>
      <c r="AA101" s="66"/>
      <c r="AB101" s="66"/>
      <c r="AC101" s="66"/>
      <c r="AD101" s="66"/>
      <c r="AE101" s="66"/>
      <c r="AF101" s="66"/>
      <c r="AG101" s="66"/>
      <c r="AH101" s="66"/>
      <c r="AI101" s="66"/>
      <c r="AJ101" s="66"/>
      <c r="AK101" s="66"/>
      <c r="AL101" s="66"/>
      <c r="AM101" s="66"/>
      <c r="AN101" s="66"/>
      <c r="AO101" s="66"/>
      <c r="AP101" s="66"/>
      <c r="AQ101" s="66"/>
      <c r="AR101" s="66"/>
      <c r="AS101" s="66"/>
      <c r="AT101" s="66"/>
      <c r="AU101" s="66"/>
      <c r="AV101" s="66"/>
      <c r="AW101" s="66"/>
      <c r="AX101" s="66"/>
      <c r="AY101" s="66"/>
    </row>
    <row r="102" spans="5:51" x14ac:dyDescent="0.25">
      <c r="E102" s="66"/>
      <c r="F102" s="66"/>
      <c r="G102" s="66"/>
      <c r="H102" s="66"/>
      <c r="N102" s="66"/>
      <c r="O102" s="66"/>
      <c r="P102" s="66"/>
      <c r="Q102" s="66"/>
      <c r="R102" s="66"/>
      <c r="S102" s="66"/>
      <c r="T102" s="66"/>
      <c r="U102" s="66"/>
      <c r="V102" s="66"/>
      <c r="W102" s="66"/>
      <c r="X102" s="66"/>
      <c r="Y102" s="66"/>
      <c r="Z102" s="66"/>
      <c r="AA102" s="66"/>
      <c r="AB102" s="66"/>
      <c r="AC102" s="66"/>
      <c r="AD102" s="66"/>
      <c r="AE102" s="66"/>
      <c r="AF102" s="66"/>
      <c r="AG102" s="66"/>
      <c r="AH102" s="66"/>
      <c r="AI102" s="66"/>
      <c r="AJ102" s="66"/>
      <c r="AK102" s="66"/>
      <c r="AL102" s="66"/>
      <c r="AM102" s="66"/>
      <c r="AN102" s="66"/>
      <c r="AO102" s="66"/>
      <c r="AP102" s="66"/>
      <c r="AQ102" s="66"/>
      <c r="AR102" s="66"/>
      <c r="AS102" s="66"/>
      <c r="AT102" s="66"/>
      <c r="AU102" s="66"/>
      <c r="AV102" s="66"/>
      <c r="AW102" s="66"/>
      <c r="AX102" s="66"/>
      <c r="AY102" s="66"/>
    </row>
    <row r="103" spans="5:51" x14ac:dyDescent="0.25">
      <c r="E103" s="66"/>
      <c r="F103" s="66"/>
      <c r="G103" s="66"/>
      <c r="H103" s="66"/>
      <c r="N103" s="66"/>
      <c r="O103" s="66"/>
      <c r="P103" s="66"/>
      <c r="Q103" s="66"/>
      <c r="R103" s="66"/>
      <c r="S103" s="66"/>
      <c r="T103" s="66"/>
      <c r="U103" s="66"/>
      <c r="V103" s="66"/>
      <c r="W103" s="66"/>
      <c r="X103" s="66"/>
      <c r="Y103" s="66"/>
      <c r="Z103" s="66"/>
      <c r="AA103" s="66"/>
      <c r="AB103" s="66"/>
      <c r="AC103" s="66"/>
      <c r="AD103" s="66"/>
      <c r="AE103" s="66"/>
      <c r="AF103" s="66"/>
      <c r="AG103" s="66"/>
      <c r="AH103" s="66"/>
      <c r="AI103" s="66"/>
      <c r="AJ103" s="66"/>
      <c r="AK103" s="66"/>
      <c r="AL103" s="66"/>
      <c r="AM103" s="66"/>
      <c r="AN103" s="66"/>
      <c r="AO103" s="66"/>
      <c r="AP103" s="66"/>
      <c r="AQ103" s="66"/>
      <c r="AR103" s="66"/>
      <c r="AS103" s="66"/>
      <c r="AT103" s="66"/>
      <c r="AU103" s="66"/>
      <c r="AV103" s="66"/>
      <c r="AW103" s="66"/>
      <c r="AX103" s="66"/>
      <c r="AY103" s="66"/>
    </row>
    <row r="104" spans="5:51" x14ac:dyDescent="0.25">
      <c r="E104" s="66"/>
      <c r="F104" s="66"/>
      <c r="G104" s="66"/>
      <c r="H104" s="66"/>
      <c r="N104" s="66"/>
      <c r="O104" s="66"/>
      <c r="P104" s="66"/>
      <c r="Q104" s="66"/>
      <c r="R104" s="66"/>
      <c r="S104" s="66"/>
      <c r="T104" s="66"/>
      <c r="U104" s="66"/>
      <c r="V104" s="66"/>
      <c r="W104" s="66"/>
      <c r="X104" s="66"/>
      <c r="Y104" s="66"/>
      <c r="Z104" s="66"/>
      <c r="AA104" s="66"/>
      <c r="AB104" s="66"/>
      <c r="AC104" s="66"/>
      <c r="AD104" s="66"/>
      <c r="AE104" s="66"/>
      <c r="AF104" s="66"/>
      <c r="AG104" s="66"/>
      <c r="AH104" s="66"/>
      <c r="AI104" s="66"/>
      <c r="AJ104" s="66"/>
      <c r="AK104" s="66"/>
      <c r="AL104" s="66"/>
      <c r="AM104" s="66"/>
      <c r="AN104" s="66"/>
      <c r="AO104" s="66"/>
      <c r="AP104" s="66"/>
      <c r="AQ104" s="66"/>
      <c r="AR104" s="66"/>
      <c r="AS104" s="66"/>
      <c r="AT104" s="66"/>
      <c r="AU104" s="66"/>
      <c r="AV104" s="66"/>
      <c r="AW104" s="66"/>
      <c r="AX104" s="66"/>
      <c r="AY104" s="66"/>
    </row>
  </sheetData>
  <mergeCells count="51">
    <mergeCell ref="A13:K13"/>
    <mergeCell ref="A15:K15"/>
    <mergeCell ref="A16:K16"/>
    <mergeCell ref="A18:K18"/>
    <mergeCell ref="A20:A22"/>
    <mergeCell ref="B20:B22"/>
    <mergeCell ref="C20:D21"/>
    <mergeCell ref="E20:F21"/>
    <mergeCell ref="G20:G22"/>
    <mergeCell ref="H20:K20"/>
    <mergeCell ref="H21:I21"/>
    <mergeCell ref="J21:K21"/>
    <mergeCell ref="A5:K5"/>
    <mergeCell ref="A7:K7"/>
    <mergeCell ref="A9:K9"/>
    <mergeCell ref="A10:K10"/>
    <mergeCell ref="A12:K12"/>
    <mergeCell ref="D89:K89"/>
    <mergeCell ref="D84:K84"/>
    <mergeCell ref="D85:K85"/>
    <mergeCell ref="AX20:AY21"/>
    <mergeCell ref="D86:K86"/>
    <mergeCell ref="D87:K87"/>
    <mergeCell ref="L20:O20"/>
    <mergeCell ref="P20:S20"/>
    <mergeCell ref="T20:W20"/>
    <mergeCell ref="X20:AA20"/>
    <mergeCell ref="AB20:AE20"/>
    <mergeCell ref="AF20:AI20"/>
    <mergeCell ref="AJ20:AM20"/>
    <mergeCell ref="AN20:AQ20"/>
    <mergeCell ref="AR20:AU20"/>
    <mergeCell ref="AV20:AW21"/>
    <mergeCell ref="AF21:AG21"/>
    <mergeCell ref="AH21:AI21"/>
    <mergeCell ref="AJ21:AK21"/>
    <mergeCell ref="AL21:AM21"/>
    <mergeCell ref="AN21:AO21"/>
    <mergeCell ref="AP21:AQ21"/>
    <mergeCell ref="AR21:AS21"/>
    <mergeCell ref="AT21:AU21"/>
    <mergeCell ref="L21:M21"/>
    <mergeCell ref="N21:O21"/>
    <mergeCell ref="P21:Q21"/>
    <mergeCell ref="R21:S21"/>
    <mergeCell ref="T21:U21"/>
    <mergeCell ref="V21:W21"/>
    <mergeCell ref="X21:Y21"/>
    <mergeCell ref="Z21:AA21"/>
    <mergeCell ref="AB21:AC21"/>
    <mergeCell ref="AD21:AE21"/>
  </mergeCells>
  <pageMargins left="0.39370078740157483" right="0.39370078740157483" top="0.78740157480314965" bottom="0.39370078740157483" header="0.31496062992125984" footer="0.31496062992125984"/>
  <pageSetup paperSize="9" scale="18"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55"/>
  <sheetViews>
    <sheetView zoomScale="90" zoomScaleNormal="90" workbookViewId="0">
      <selection activeCell="E30" sqref="E30"/>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6" width="8.140625" style="8" customWidth="1"/>
    <col min="17" max="17" width="13.7109375" style="8" customWidth="1"/>
    <col min="18" max="18" width="53.85546875" style="8" customWidth="1"/>
    <col min="19" max="19" width="15.28515625" style="8" customWidth="1"/>
    <col min="20" max="20" width="16" style="8" customWidth="1"/>
    <col min="21" max="21" width="13.5703125" style="8" customWidth="1"/>
    <col min="22" max="22" width="21.7109375" style="8" customWidth="1"/>
    <col min="23" max="23" width="8.42578125" style="8" customWidth="1"/>
    <col min="24" max="24" width="12.28515625" style="8" customWidth="1"/>
    <col min="25" max="25" width="23.85546875" style="8" customWidth="1"/>
    <col min="26" max="26" width="12.5703125" style="8" customWidth="1"/>
    <col min="27" max="27" width="31.28515625" style="8" customWidth="1"/>
    <col min="28" max="28" width="17" style="8" customWidth="1"/>
    <col min="29" max="29" width="17.7109375" style="8" customWidth="1"/>
    <col min="30" max="30" width="13.28515625" style="8" customWidth="1"/>
    <col min="31" max="31" width="21.28515625" style="8" customWidth="1"/>
    <col min="32" max="32" width="17.5703125" style="8" customWidth="1"/>
    <col min="33" max="33" width="19" style="8" customWidth="1"/>
    <col min="34" max="34" width="13" style="8" customWidth="1"/>
    <col min="35" max="35" width="21.28515625" style="8" customWidth="1"/>
    <col min="36" max="36" width="16.140625" style="8" customWidth="1"/>
    <col min="37" max="37" width="14.42578125" style="8" customWidth="1"/>
    <col min="38" max="38" width="19" style="8" customWidth="1"/>
    <col min="39" max="39" width="14.28515625" style="8" customWidth="1"/>
    <col min="40" max="41" width="13.28515625"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7" style="8" customWidth="1"/>
    <col min="49" max="52" width="17" customWidth="1"/>
  </cols>
  <sheetData>
    <row r="1" spans="1:12" ht="15.75" x14ac:dyDescent="0.25">
      <c r="C1" s="1" t="s">
        <v>134</v>
      </c>
      <c r="J1" s="1" t="s">
        <v>0</v>
      </c>
    </row>
    <row r="2" spans="1:12" ht="15.75" x14ac:dyDescent="0.25">
      <c r="C2" s="1" t="s">
        <v>134</v>
      </c>
      <c r="J2" s="1" t="s">
        <v>1</v>
      </c>
    </row>
    <row r="3" spans="1:12" ht="15.75" x14ac:dyDescent="0.25">
      <c r="C3" s="1" t="s">
        <v>134</v>
      </c>
      <c r="J3" s="1" t="s">
        <v>2</v>
      </c>
    </row>
    <row r="4" spans="1:12" ht="15" x14ac:dyDescent="0.25"/>
    <row r="5" spans="1:12" ht="15.75" x14ac:dyDescent="0.25">
      <c r="A5" s="109" t="s">
        <v>556</v>
      </c>
      <c r="B5" s="109"/>
      <c r="C5" s="109"/>
      <c r="D5" s="109"/>
      <c r="E5" s="109"/>
      <c r="F5" s="109"/>
      <c r="G5" s="109"/>
      <c r="H5" s="109"/>
      <c r="I5" s="109"/>
      <c r="J5" s="109"/>
      <c r="K5" s="109"/>
      <c r="L5" s="109"/>
    </row>
    <row r="6" spans="1:12" ht="15" x14ac:dyDescent="0.25"/>
    <row r="7" spans="1:12" ht="18.75" x14ac:dyDescent="0.3">
      <c r="A7" s="110" t="s">
        <v>3</v>
      </c>
      <c r="B7" s="110"/>
      <c r="C7" s="110"/>
      <c r="D7" s="110"/>
      <c r="E7" s="110"/>
      <c r="F7" s="110"/>
      <c r="G7" s="110"/>
      <c r="H7" s="110"/>
      <c r="I7" s="110"/>
      <c r="J7" s="110"/>
      <c r="K7" s="110"/>
      <c r="L7" s="110"/>
    </row>
    <row r="8" spans="1:12" ht="15" x14ac:dyDescent="0.25"/>
    <row r="9" spans="1:12" ht="15.75" x14ac:dyDescent="0.25">
      <c r="A9" s="106" t="s">
        <v>443</v>
      </c>
      <c r="B9" s="109"/>
      <c r="C9" s="109"/>
      <c r="D9" s="109"/>
      <c r="E9" s="109"/>
      <c r="F9" s="109"/>
      <c r="G9" s="109"/>
      <c r="H9" s="109"/>
      <c r="I9" s="109"/>
      <c r="J9" s="109"/>
      <c r="K9" s="109"/>
      <c r="L9" s="109"/>
    </row>
    <row r="10" spans="1:12" ht="15.75" x14ac:dyDescent="0.25">
      <c r="A10" s="107" t="s">
        <v>4</v>
      </c>
      <c r="B10" s="107"/>
      <c r="C10" s="107"/>
      <c r="D10" s="107"/>
      <c r="E10" s="107"/>
      <c r="F10" s="107"/>
      <c r="G10" s="107"/>
      <c r="H10" s="107"/>
      <c r="I10" s="107"/>
      <c r="J10" s="107"/>
      <c r="K10" s="107"/>
      <c r="L10" s="107"/>
    </row>
    <row r="11" spans="1:12" ht="15" x14ac:dyDescent="0.25"/>
    <row r="12" spans="1:12" ht="15.75" x14ac:dyDescent="0.25">
      <c r="A12" s="109" t="s">
        <v>419</v>
      </c>
      <c r="B12" s="109"/>
      <c r="C12" s="109"/>
      <c r="D12" s="109"/>
      <c r="E12" s="109"/>
      <c r="F12" s="109"/>
      <c r="G12" s="109"/>
      <c r="H12" s="109"/>
      <c r="I12" s="109"/>
      <c r="J12" s="109"/>
      <c r="K12" s="109"/>
      <c r="L12" s="109"/>
    </row>
    <row r="13" spans="1:12" ht="15.75" x14ac:dyDescent="0.25">
      <c r="A13" s="107" t="s">
        <v>5</v>
      </c>
      <c r="B13" s="107"/>
      <c r="C13" s="107"/>
      <c r="D13" s="107"/>
      <c r="E13" s="107"/>
      <c r="F13" s="107"/>
      <c r="G13" s="107"/>
      <c r="H13" s="107"/>
      <c r="I13" s="107"/>
      <c r="J13" s="107"/>
      <c r="K13" s="107"/>
      <c r="L13" s="107"/>
    </row>
    <row r="14" spans="1:12" ht="15" x14ac:dyDescent="0.25"/>
    <row r="15" spans="1:12" ht="15.75" x14ac:dyDescent="0.25">
      <c r="A15" s="106" t="s">
        <v>446</v>
      </c>
      <c r="B15" s="106"/>
      <c r="C15" s="106"/>
      <c r="D15" s="106"/>
      <c r="E15" s="106"/>
      <c r="F15" s="106"/>
      <c r="G15" s="106"/>
      <c r="H15" s="106"/>
      <c r="I15" s="106"/>
      <c r="J15" s="106"/>
      <c r="K15" s="106"/>
      <c r="L15" s="106"/>
    </row>
    <row r="16" spans="1:12" ht="15.75" x14ac:dyDescent="0.25">
      <c r="A16" s="107" t="s">
        <v>6</v>
      </c>
      <c r="B16" s="107"/>
      <c r="C16" s="107"/>
      <c r="D16" s="107"/>
      <c r="E16" s="107"/>
      <c r="F16" s="107"/>
      <c r="G16" s="107"/>
      <c r="H16" s="107"/>
      <c r="I16" s="107"/>
      <c r="J16" s="107"/>
      <c r="K16" s="107"/>
      <c r="L16" s="107"/>
    </row>
    <row r="17" spans="1:52" ht="15" x14ac:dyDescent="0.25"/>
    <row r="18" spans="1:52" ht="18.75" x14ac:dyDescent="0.3">
      <c r="A18" s="115" t="s">
        <v>345</v>
      </c>
      <c r="B18" s="115"/>
      <c r="C18" s="115"/>
      <c r="D18" s="115"/>
      <c r="E18" s="115"/>
      <c r="F18" s="115"/>
      <c r="G18" s="115"/>
      <c r="H18" s="115"/>
      <c r="I18" s="115"/>
      <c r="J18" s="115"/>
      <c r="K18" s="115"/>
      <c r="L18" s="115"/>
      <c r="M18" s="115"/>
      <c r="N18" s="115"/>
      <c r="O18" s="115"/>
      <c r="P18" s="115"/>
      <c r="Q18" s="115"/>
      <c r="R18" s="115"/>
      <c r="S18" s="115"/>
      <c r="T18" s="115"/>
      <c r="U18" s="115"/>
      <c r="V18" s="115"/>
      <c r="W18" s="115"/>
      <c r="X18" s="115"/>
      <c r="Y18" s="115"/>
    </row>
    <row r="20" spans="1:52" s="26" customFormat="1" ht="40.5" customHeight="1" x14ac:dyDescent="0.25">
      <c r="A20" s="169" t="s">
        <v>346</v>
      </c>
      <c r="B20" s="169" t="s">
        <v>347</v>
      </c>
      <c r="C20" s="169" t="s">
        <v>348</v>
      </c>
      <c r="D20" s="169" t="s">
        <v>349</v>
      </c>
      <c r="E20" s="168" t="s">
        <v>350</v>
      </c>
      <c r="F20" s="168"/>
      <c r="G20" s="168"/>
      <c r="H20" s="168"/>
      <c r="I20" s="168"/>
      <c r="J20" s="168"/>
      <c r="K20" s="168"/>
      <c r="L20" s="168"/>
      <c r="M20" s="168"/>
      <c r="N20" s="168"/>
      <c r="O20" s="168"/>
      <c r="P20" s="168"/>
      <c r="Q20" s="169" t="s">
        <v>351</v>
      </c>
      <c r="R20" s="169" t="s">
        <v>352</v>
      </c>
      <c r="S20" s="169" t="s">
        <v>353</v>
      </c>
      <c r="T20" s="169" t="s">
        <v>354</v>
      </c>
      <c r="U20" s="169" t="s">
        <v>355</v>
      </c>
      <c r="V20" s="169" t="s">
        <v>356</v>
      </c>
      <c r="W20" s="168" t="s">
        <v>357</v>
      </c>
      <c r="X20" s="168"/>
      <c r="Y20" s="169" t="s">
        <v>358</v>
      </c>
      <c r="Z20" s="169" t="s">
        <v>359</v>
      </c>
      <c r="AA20" s="169" t="s">
        <v>360</v>
      </c>
      <c r="AB20" s="169" t="s">
        <v>361</v>
      </c>
      <c r="AC20" s="169" t="s">
        <v>362</v>
      </c>
      <c r="AD20" s="169" t="s">
        <v>363</v>
      </c>
      <c r="AE20" s="169" t="s">
        <v>364</v>
      </c>
      <c r="AF20" s="169" t="s">
        <v>365</v>
      </c>
      <c r="AG20" s="169" t="s">
        <v>366</v>
      </c>
      <c r="AH20" s="169" t="s">
        <v>528</v>
      </c>
      <c r="AI20" s="169" t="s">
        <v>367</v>
      </c>
      <c r="AJ20" s="168" t="s">
        <v>368</v>
      </c>
      <c r="AK20" s="168"/>
      <c r="AL20" s="168"/>
      <c r="AM20" s="168"/>
      <c r="AN20" s="168"/>
      <c r="AO20" s="168"/>
      <c r="AP20" s="168" t="s">
        <v>369</v>
      </c>
      <c r="AQ20" s="168"/>
      <c r="AR20" s="168"/>
      <c r="AS20" s="168"/>
      <c r="AT20" s="168" t="s">
        <v>370</v>
      </c>
      <c r="AU20" s="168"/>
      <c r="AV20" s="169" t="s">
        <v>371</v>
      </c>
      <c r="AW20" s="169" t="s">
        <v>372</v>
      </c>
      <c r="AX20" s="169" t="s">
        <v>373</v>
      </c>
      <c r="AY20" s="169" t="s">
        <v>374</v>
      </c>
      <c r="AZ20" s="169" t="s">
        <v>375</v>
      </c>
    </row>
    <row r="21" spans="1:52" s="26" customFormat="1" ht="46.5" customHeight="1" x14ac:dyDescent="0.25">
      <c r="A21" s="171"/>
      <c r="B21" s="171"/>
      <c r="C21" s="171"/>
      <c r="D21" s="171"/>
      <c r="E21" s="169" t="s">
        <v>376</v>
      </c>
      <c r="F21" s="169" t="s">
        <v>329</v>
      </c>
      <c r="G21" s="169" t="s">
        <v>331</v>
      </c>
      <c r="H21" s="169" t="s">
        <v>333</v>
      </c>
      <c r="I21" s="169" t="s">
        <v>377</v>
      </c>
      <c r="J21" s="169" t="s">
        <v>378</v>
      </c>
      <c r="K21" s="169" t="s">
        <v>379</v>
      </c>
      <c r="L21" s="172" t="s">
        <v>460</v>
      </c>
      <c r="M21" s="172" t="s">
        <v>461</v>
      </c>
      <c r="N21" s="172" t="s">
        <v>462</v>
      </c>
      <c r="O21" s="172" t="s">
        <v>335</v>
      </c>
      <c r="P21" s="169" t="s">
        <v>529</v>
      </c>
      <c r="Q21" s="171"/>
      <c r="R21" s="171"/>
      <c r="S21" s="171"/>
      <c r="T21" s="171"/>
      <c r="U21" s="171"/>
      <c r="V21" s="171"/>
      <c r="W21" s="169" t="s">
        <v>213</v>
      </c>
      <c r="X21" s="169" t="s">
        <v>214</v>
      </c>
      <c r="Y21" s="171"/>
      <c r="Z21" s="171"/>
      <c r="AA21" s="171"/>
      <c r="AB21" s="171"/>
      <c r="AC21" s="171"/>
      <c r="AD21" s="171"/>
      <c r="AE21" s="171"/>
      <c r="AF21" s="171"/>
      <c r="AG21" s="171"/>
      <c r="AH21" s="171"/>
      <c r="AI21" s="171"/>
      <c r="AJ21" s="168" t="s">
        <v>380</v>
      </c>
      <c r="AK21" s="168"/>
      <c r="AL21" s="168" t="s">
        <v>381</v>
      </c>
      <c r="AM21" s="168"/>
      <c r="AN21" s="169" t="s">
        <v>382</v>
      </c>
      <c r="AO21" s="169" t="s">
        <v>383</v>
      </c>
      <c r="AP21" s="169" t="s">
        <v>384</v>
      </c>
      <c r="AQ21" s="169" t="s">
        <v>385</v>
      </c>
      <c r="AR21" s="169" t="s">
        <v>386</v>
      </c>
      <c r="AS21" s="169" t="s">
        <v>387</v>
      </c>
      <c r="AT21" s="169" t="s">
        <v>388</v>
      </c>
      <c r="AU21" s="169" t="s">
        <v>214</v>
      </c>
      <c r="AV21" s="171"/>
      <c r="AW21" s="171"/>
      <c r="AX21" s="171"/>
      <c r="AY21" s="171"/>
      <c r="AZ21" s="171"/>
    </row>
    <row r="22" spans="1:52" s="26" customFormat="1" ht="32.25" customHeight="1" x14ac:dyDescent="0.25">
      <c r="A22" s="170"/>
      <c r="B22" s="170"/>
      <c r="C22" s="170"/>
      <c r="D22" s="170"/>
      <c r="E22" s="170"/>
      <c r="F22" s="170"/>
      <c r="G22" s="170"/>
      <c r="H22" s="170"/>
      <c r="I22" s="170"/>
      <c r="J22" s="170"/>
      <c r="K22" s="170"/>
      <c r="L22" s="173"/>
      <c r="M22" s="173"/>
      <c r="N22" s="173"/>
      <c r="O22" s="173"/>
      <c r="P22" s="170"/>
      <c r="Q22" s="170"/>
      <c r="R22" s="170"/>
      <c r="S22" s="170"/>
      <c r="T22" s="170"/>
      <c r="U22" s="170"/>
      <c r="V22" s="170"/>
      <c r="W22" s="170"/>
      <c r="X22" s="170"/>
      <c r="Y22" s="170"/>
      <c r="Z22" s="170"/>
      <c r="AA22" s="170"/>
      <c r="AB22" s="170"/>
      <c r="AC22" s="170"/>
      <c r="AD22" s="170"/>
      <c r="AE22" s="170"/>
      <c r="AF22" s="170"/>
      <c r="AG22" s="170"/>
      <c r="AH22" s="170"/>
      <c r="AI22" s="170"/>
      <c r="AJ22" s="93" t="s">
        <v>389</v>
      </c>
      <c r="AK22" s="93" t="s">
        <v>390</v>
      </c>
      <c r="AL22" s="93" t="s">
        <v>213</v>
      </c>
      <c r="AM22" s="93" t="s">
        <v>214</v>
      </c>
      <c r="AN22" s="170"/>
      <c r="AO22" s="170"/>
      <c r="AP22" s="170"/>
      <c r="AQ22" s="170"/>
      <c r="AR22" s="170"/>
      <c r="AS22" s="170"/>
      <c r="AT22" s="170"/>
      <c r="AU22" s="170"/>
      <c r="AV22" s="170"/>
      <c r="AW22" s="170"/>
      <c r="AX22" s="170"/>
      <c r="AY22" s="170"/>
      <c r="AZ22" s="170"/>
    </row>
    <row r="23" spans="1:52" s="26" customFormat="1" ht="15.75" x14ac:dyDescent="0.25">
      <c r="A23" s="94">
        <v>1</v>
      </c>
      <c r="B23" s="94">
        <v>2</v>
      </c>
      <c r="C23" s="94">
        <v>4</v>
      </c>
      <c r="D23" s="94">
        <v>5</v>
      </c>
      <c r="E23" s="94">
        <v>6</v>
      </c>
      <c r="F23" s="94">
        <v>7</v>
      </c>
      <c r="G23" s="94">
        <v>8</v>
      </c>
      <c r="H23" s="94">
        <v>9</v>
      </c>
      <c r="I23" s="94">
        <v>10</v>
      </c>
      <c r="J23" s="94">
        <v>11</v>
      </c>
      <c r="K23" s="94">
        <v>12</v>
      </c>
      <c r="L23" s="94">
        <v>13</v>
      </c>
      <c r="M23" s="94">
        <v>14</v>
      </c>
      <c r="N23" s="94">
        <v>15</v>
      </c>
      <c r="O23" s="94">
        <v>16</v>
      </c>
      <c r="P23" s="94">
        <v>17</v>
      </c>
      <c r="Q23" s="94">
        <v>18</v>
      </c>
      <c r="R23" s="94">
        <v>19</v>
      </c>
      <c r="S23" s="94">
        <v>20</v>
      </c>
      <c r="T23" s="94">
        <v>21</v>
      </c>
      <c r="U23" s="94">
        <v>22</v>
      </c>
      <c r="V23" s="94">
        <v>23</v>
      </c>
      <c r="W23" s="94">
        <v>24</v>
      </c>
      <c r="X23" s="94">
        <v>25</v>
      </c>
      <c r="Y23" s="94">
        <v>26</v>
      </c>
      <c r="Z23" s="94">
        <v>27</v>
      </c>
      <c r="AA23" s="94">
        <v>28</v>
      </c>
      <c r="AB23" s="94">
        <v>29</v>
      </c>
      <c r="AC23" s="94">
        <v>30</v>
      </c>
      <c r="AD23" s="94">
        <v>31</v>
      </c>
      <c r="AE23" s="94">
        <v>32</v>
      </c>
      <c r="AF23" s="94">
        <v>33</v>
      </c>
      <c r="AG23" s="94">
        <v>34</v>
      </c>
      <c r="AH23" s="94">
        <v>35</v>
      </c>
      <c r="AI23" s="94">
        <v>36</v>
      </c>
      <c r="AJ23" s="94">
        <v>37</v>
      </c>
      <c r="AK23" s="94">
        <v>38</v>
      </c>
      <c r="AL23" s="94">
        <v>39</v>
      </c>
      <c r="AM23" s="94">
        <v>40</v>
      </c>
      <c r="AN23" s="94">
        <v>41</v>
      </c>
      <c r="AO23" s="94">
        <v>42</v>
      </c>
      <c r="AP23" s="94">
        <v>43</v>
      </c>
      <c r="AQ23" s="94">
        <v>44</v>
      </c>
      <c r="AR23" s="94">
        <v>45</v>
      </c>
      <c r="AS23" s="94">
        <v>46</v>
      </c>
      <c r="AT23" s="94">
        <v>47</v>
      </c>
      <c r="AU23" s="94">
        <v>48</v>
      </c>
      <c r="AV23" s="94">
        <v>49</v>
      </c>
      <c r="AW23" s="94">
        <v>50</v>
      </c>
      <c r="AX23" s="94">
        <v>51</v>
      </c>
      <c r="AY23" s="94">
        <v>52</v>
      </c>
      <c r="AZ23" s="94">
        <v>53</v>
      </c>
    </row>
    <row r="24" spans="1:52" ht="36.75" customHeight="1" x14ac:dyDescent="0.25">
      <c r="A24" s="186">
        <v>1</v>
      </c>
      <c r="B24" s="174" t="s">
        <v>534</v>
      </c>
      <c r="C24" s="174" t="s">
        <v>447</v>
      </c>
      <c r="D24" s="174" t="s">
        <v>552</v>
      </c>
      <c r="E24" s="174" t="s">
        <v>434</v>
      </c>
      <c r="F24" s="174"/>
      <c r="G24" s="186">
        <v>0</v>
      </c>
      <c r="H24" s="174"/>
      <c r="I24" s="186">
        <v>0</v>
      </c>
      <c r="J24" s="186">
        <v>0</v>
      </c>
      <c r="K24" s="187">
        <v>0.36</v>
      </c>
      <c r="L24" s="169" t="s">
        <v>538</v>
      </c>
      <c r="M24" s="169" t="s">
        <v>538</v>
      </c>
      <c r="N24" s="169" t="s">
        <v>538</v>
      </c>
      <c r="O24" s="169" t="s">
        <v>538</v>
      </c>
      <c r="P24" s="169" t="s">
        <v>538</v>
      </c>
      <c r="Q24" s="174" t="s">
        <v>553</v>
      </c>
      <c r="R24" s="174" t="s">
        <v>449</v>
      </c>
      <c r="S24" s="174" t="s">
        <v>450</v>
      </c>
      <c r="T24" s="177">
        <v>837.71176000000003</v>
      </c>
      <c r="U24" s="174" t="s">
        <v>451</v>
      </c>
      <c r="V24" s="177">
        <v>837.71176000000003</v>
      </c>
      <c r="W24" s="174" t="s">
        <v>452</v>
      </c>
      <c r="X24" s="174" t="s">
        <v>452</v>
      </c>
      <c r="Y24" s="186">
        <v>3</v>
      </c>
      <c r="Z24" s="186">
        <v>4</v>
      </c>
      <c r="AA24" s="64" t="s">
        <v>530</v>
      </c>
      <c r="AB24" s="95">
        <v>829.16666999999995</v>
      </c>
      <c r="AC24" s="174"/>
      <c r="AD24" s="186">
        <v>0</v>
      </c>
      <c r="AE24" s="95">
        <v>829.16666999999995</v>
      </c>
      <c r="AF24" s="186">
        <v>752</v>
      </c>
      <c r="AG24" s="174" t="s">
        <v>453</v>
      </c>
      <c r="AH24" s="186">
        <v>752</v>
      </c>
      <c r="AI24" s="186">
        <v>752</v>
      </c>
      <c r="AJ24" s="174" t="s">
        <v>554</v>
      </c>
      <c r="AK24" s="174" t="s">
        <v>454</v>
      </c>
      <c r="AL24" s="174" t="s">
        <v>455</v>
      </c>
      <c r="AM24" s="174" t="s">
        <v>531</v>
      </c>
      <c r="AN24" s="174" t="s">
        <v>532</v>
      </c>
      <c r="AO24" s="174" t="s">
        <v>456</v>
      </c>
      <c r="AP24" s="174"/>
      <c r="AQ24" s="174"/>
      <c r="AR24" s="174"/>
      <c r="AS24" s="174"/>
      <c r="AT24" s="174" t="s">
        <v>457</v>
      </c>
      <c r="AU24" s="174" t="s">
        <v>458</v>
      </c>
      <c r="AV24" s="174" t="s">
        <v>457</v>
      </c>
      <c r="AW24" s="174" t="s">
        <v>458</v>
      </c>
      <c r="AX24" s="174" t="s">
        <v>555</v>
      </c>
      <c r="AY24" s="174"/>
      <c r="AZ24" s="174"/>
    </row>
    <row r="25" spans="1:52" ht="36.75" customHeight="1" x14ac:dyDescent="0.25">
      <c r="A25" s="178"/>
      <c r="B25" s="175"/>
      <c r="C25" s="175"/>
      <c r="D25" s="175"/>
      <c r="E25" s="175"/>
      <c r="F25" s="175"/>
      <c r="G25" s="178"/>
      <c r="H25" s="175"/>
      <c r="I25" s="178"/>
      <c r="J25" s="178"/>
      <c r="K25" s="178"/>
      <c r="L25" s="171"/>
      <c r="M25" s="171"/>
      <c r="N25" s="171"/>
      <c r="O25" s="171"/>
      <c r="P25" s="171"/>
      <c r="Q25" s="175"/>
      <c r="R25" s="175"/>
      <c r="S25" s="175"/>
      <c r="T25" s="178"/>
      <c r="U25" s="175"/>
      <c r="V25" s="178"/>
      <c r="W25" s="175"/>
      <c r="X25" s="175"/>
      <c r="Y25" s="178"/>
      <c r="Z25" s="178"/>
      <c r="AA25" s="64" t="s">
        <v>530</v>
      </c>
      <c r="AB25" s="95">
        <v>829.16666999999995</v>
      </c>
      <c r="AC25" s="175"/>
      <c r="AD25" s="178"/>
      <c r="AE25" s="95">
        <v>829.16666999999995</v>
      </c>
      <c r="AF25" s="178"/>
      <c r="AG25" s="175"/>
      <c r="AH25" s="178"/>
      <c r="AI25" s="178"/>
      <c r="AJ25" s="175"/>
      <c r="AK25" s="175"/>
      <c r="AL25" s="175"/>
      <c r="AM25" s="175"/>
      <c r="AN25" s="175"/>
      <c r="AO25" s="175"/>
      <c r="AP25" s="175"/>
      <c r="AQ25" s="180"/>
      <c r="AR25" s="181"/>
      <c r="AS25" s="182"/>
      <c r="AT25" s="175"/>
      <c r="AU25" s="175"/>
      <c r="AV25" s="175"/>
      <c r="AW25" s="175"/>
      <c r="AX25" s="175"/>
      <c r="AY25" s="175"/>
      <c r="AZ25" s="175"/>
    </row>
    <row r="26" spans="1:52" ht="36.75" customHeight="1" x14ac:dyDescent="0.25">
      <c r="A26" s="178"/>
      <c r="B26" s="175"/>
      <c r="C26" s="175"/>
      <c r="D26" s="175"/>
      <c r="E26" s="175"/>
      <c r="F26" s="175"/>
      <c r="G26" s="178"/>
      <c r="H26" s="175"/>
      <c r="I26" s="178"/>
      <c r="J26" s="178"/>
      <c r="K26" s="178"/>
      <c r="L26" s="171"/>
      <c r="M26" s="171"/>
      <c r="N26" s="171"/>
      <c r="O26" s="171"/>
      <c r="P26" s="171"/>
      <c r="Q26" s="175"/>
      <c r="R26" s="175"/>
      <c r="S26" s="175"/>
      <c r="T26" s="178"/>
      <c r="U26" s="175"/>
      <c r="V26" s="178"/>
      <c r="W26" s="175"/>
      <c r="X26" s="175"/>
      <c r="Y26" s="178"/>
      <c r="Z26" s="178"/>
      <c r="AA26" s="64" t="s">
        <v>453</v>
      </c>
      <c r="AB26" s="65">
        <v>752</v>
      </c>
      <c r="AC26" s="175"/>
      <c r="AD26" s="178"/>
      <c r="AE26" s="65">
        <v>752</v>
      </c>
      <c r="AF26" s="178"/>
      <c r="AG26" s="175"/>
      <c r="AH26" s="178"/>
      <c r="AI26" s="178"/>
      <c r="AJ26" s="175"/>
      <c r="AK26" s="175"/>
      <c r="AL26" s="175"/>
      <c r="AM26" s="175"/>
      <c r="AN26" s="175"/>
      <c r="AO26" s="175"/>
      <c r="AP26" s="175"/>
      <c r="AQ26" s="180"/>
      <c r="AR26" s="181"/>
      <c r="AS26" s="182"/>
      <c r="AT26" s="175"/>
      <c r="AU26" s="175"/>
      <c r="AV26" s="175"/>
      <c r="AW26" s="175"/>
      <c r="AX26" s="175"/>
      <c r="AY26" s="175"/>
      <c r="AZ26" s="175"/>
    </row>
    <row r="27" spans="1:52" ht="36.75" customHeight="1" x14ac:dyDescent="0.25">
      <c r="A27" s="179"/>
      <c r="B27" s="176"/>
      <c r="C27" s="176"/>
      <c r="D27" s="176"/>
      <c r="E27" s="176"/>
      <c r="F27" s="176"/>
      <c r="G27" s="179"/>
      <c r="H27" s="176"/>
      <c r="I27" s="179"/>
      <c r="J27" s="179"/>
      <c r="K27" s="179"/>
      <c r="L27" s="170"/>
      <c r="M27" s="170"/>
      <c r="N27" s="170"/>
      <c r="O27" s="170"/>
      <c r="P27" s="170"/>
      <c r="Q27" s="176"/>
      <c r="R27" s="176"/>
      <c r="S27" s="176"/>
      <c r="T27" s="179"/>
      <c r="U27" s="176"/>
      <c r="V27" s="179"/>
      <c r="W27" s="176"/>
      <c r="X27" s="176"/>
      <c r="Y27" s="179"/>
      <c r="Z27" s="179"/>
      <c r="AA27" s="64" t="s">
        <v>459</v>
      </c>
      <c r="AB27" s="95">
        <v>794.72842000000003</v>
      </c>
      <c r="AC27" s="176"/>
      <c r="AD27" s="179"/>
      <c r="AE27" s="95">
        <v>794.72842000000003</v>
      </c>
      <c r="AF27" s="179"/>
      <c r="AG27" s="176"/>
      <c r="AH27" s="179"/>
      <c r="AI27" s="179"/>
      <c r="AJ27" s="176"/>
      <c r="AK27" s="176"/>
      <c r="AL27" s="176"/>
      <c r="AM27" s="176"/>
      <c r="AN27" s="176"/>
      <c r="AO27" s="176"/>
      <c r="AP27" s="176"/>
      <c r="AQ27" s="183"/>
      <c r="AR27" s="184"/>
      <c r="AS27" s="185"/>
      <c r="AT27" s="176"/>
      <c r="AU27" s="176"/>
      <c r="AV27" s="176"/>
      <c r="AW27" s="176"/>
      <c r="AX27" s="176"/>
      <c r="AY27" s="176"/>
      <c r="AZ27" s="176"/>
    </row>
    <row r="28" spans="1:52" ht="11.45" customHeight="1" x14ac:dyDescent="0.25">
      <c r="A28" s="96"/>
      <c r="B28" s="96"/>
      <c r="C28" s="96"/>
      <c r="D28" s="96"/>
      <c r="E28" s="96"/>
      <c r="F28" s="96"/>
      <c r="G28" s="96"/>
      <c r="H28" s="96"/>
      <c r="I28" s="96"/>
      <c r="J28" s="96"/>
      <c r="K28" s="96"/>
      <c r="L28" s="96"/>
      <c r="M28" s="96"/>
      <c r="N28" s="96"/>
      <c r="O28" s="96"/>
      <c r="P28" s="96"/>
      <c r="Q28" s="96"/>
      <c r="R28" s="96"/>
      <c r="S28" s="96"/>
      <c r="T28" s="96"/>
      <c r="U28" s="96"/>
      <c r="V28" s="96"/>
      <c r="W28" s="96"/>
      <c r="X28" s="96"/>
      <c r="Y28" s="96"/>
      <c r="Z28" s="96"/>
      <c r="AA28" s="96"/>
      <c r="AB28" s="96"/>
      <c r="AC28" s="96"/>
      <c r="AD28" s="96"/>
      <c r="AE28" s="96"/>
      <c r="AF28" s="96"/>
      <c r="AG28" s="96"/>
      <c r="AH28" s="96"/>
      <c r="AI28" s="96"/>
      <c r="AJ28" s="96"/>
      <c r="AK28" s="96"/>
      <c r="AL28" s="96"/>
      <c r="AM28" s="96"/>
      <c r="AN28" s="96"/>
      <c r="AO28" s="96"/>
      <c r="AP28" s="96"/>
      <c r="AQ28" s="96"/>
      <c r="AR28" s="96"/>
      <c r="AS28" s="96"/>
      <c r="AT28" s="96"/>
      <c r="AU28" s="96"/>
      <c r="AV28" s="96"/>
      <c r="AW28" s="96"/>
      <c r="AX28" s="96"/>
      <c r="AY28" s="96"/>
      <c r="AZ28" s="96"/>
    </row>
    <row r="29" spans="1:52" ht="11.45" customHeight="1" x14ac:dyDescent="0.25">
      <c r="A29" s="96"/>
      <c r="B29" s="96"/>
      <c r="C29" s="96"/>
      <c r="D29" s="96"/>
      <c r="E29" s="96"/>
      <c r="F29" s="96"/>
      <c r="G29" s="96"/>
      <c r="H29" s="96"/>
      <c r="I29" s="96"/>
      <c r="J29" s="96"/>
      <c r="K29" s="96"/>
      <c r="L29" s="96"/>
      <c r="M29" s="96"/>
      <c r="N29" s="96"/>
      <c r="O29" s="96"/>
      <c r="P29" s="96"/>
      <c r="Q29" s="96"/>
      <c r="R29" s="96"/>
      <c r="S29" s="96"/>
      <c r="T29" s="96"/>
      <c r="U29" s="96"/>
      <c r="V29" s="96"/>
      <c r="W29" s="96"/>
      <c r="X29" s="96"/>
      <c r="Y29" s="96"/>
      <c r="Z29" s="96"/>
      <c r="AA29" s="96"/>
      <c r="AB29" s="96"/>
      <c r="AC29" s="96"/>
      <c r="AD29" s="96"/>
      <c r="AE29" s="96"/>
      <c r="AF29" s="96"/>
      <c r="AG29" s="96"/>
      <c r="AH29" s="96"/>
      <c r="AI29" s="96"/>
      <c r="AJ29" s="96"/>
      <c r="AK29" s="96"/>
      <c r="AL29" s="96"/>
      <c r="AM29" s="96"/>
      <c r="AN29" s="96"/>
      <c r="AO29" s="96"/>
      <c r="AP29" s="96"/>
      <c r="AQ29" s="96"/>
      <c r="AR29" s="96"/>
      <c r="AS29" s="96"/>
      <c r="AT29" s="96"/>
      <c r="AU29" s="96"/>
      <c r="AV29" s="96"/>
      <c r="AW29" s="96"/>
      <c r="AX29" s="96"/>
      <c r="AY29" s="96"/>
      <c r="AZ29" s="96"/>
    </row>
    <row r="30" spans="1:52" ht="11.45" customHeight="1" x14ac:dyDescent="0.25">
      <c r="A30" s="96"/>
      <c r="B30" s="96"/>
      <c r="C30" s="96"/>
      <c r="D30" s="96"/>
      <c r="E30" s="96"/>
      <c r="F30" s="96"/>
      <c r="G30" s="96"/>
      <c r="H30" s="96"/>
      <c r="I30" s="96"/>
      <c r="J30" s="96"/>
      <c r="K30" s="96"/>
      <c r="L30" s="96"/>
      <c r="M30" s="96"/>
      <c r="N30" s="96"/>
      <c r="O30" s="96"/>
      <c r="P30" s="96"/>
      <c r="Q30" s="96"/>
      <c r="R30" s="96"/>
      <c r="S30" s="96"/>
      <c r="T30" s="96"/>
      <c r="U30" s="96"/>
      <c r="V30" s="96"/>
      <c r="W30" s="96"/>
      <c r="X30" s="96"/>
      <c r="Y30" s="96"/>
      <c r="Z30" s="96"/>
      <c r="AA30" s="96"/>
      <c r="AB30" s="96"/>
      <c r="AC30" s="96"/>
      <c r="AD30" s="96"/>
      <c r="AE30" s="96"/>
      <c r="AF30" s="96"/>
      <c r="AG30" s="96"/>
      <c r="AH30" s="96"/>
      <c r="AI30" s="96"/>
      <c r="AJ30" s="96"/>
      <c r="AK30" s="96"/>
      <c r="AL30" s="96"/>
      <c r="AM30" s="96"/>
      <c r="AN30" s="96"/>
      <c r="AO30" s="96"/>
      <c r="AP30" s="96"/>
      <c r="AQ30" s="96"/>
      <c r="AR30" s="96"/>
      <c r="AS30" s="96"/>
      <c r="AT30" s="96"/>
      <c r="AU30" s="96"/>
      <c r="AV30" s="96"/>
      <c r="AW30" s="96"/>
      <c r="AX30" s="96"/>
      <c r="AY30" s="96"/>
      <c r="AZ30" s="96"/>
    </row>
    <row r="31" spans="1:52" ht="11.45" customHeight="1" x14ac:dyDescent="0.25">
      <c r="A31" s="96"/>
      <c r="B31" s="96"/>
      <c r="C31" s="96"/>
      <c r="D31" s="96"/>
      <c r="E31" s="96"/>
      <c r="F31" s="96"/>
      <c r="G31" s="96"/>
      <c r="H31" s="96"/>
      <c r="I31" s="96"/>
      <c r="J31" s="96"/>
      <c r="K31" s="96"/>
      <c r="L31" s="96"/>
      <c r="M31" s="96"/>
      <c r="N31" s="96"/>
      <c r="O31" s="96"/>
      <c r="P31" s="96"/>
      <c r="Q31" s="96"/>
      <c r="R31" s="96"/>
      <c r="S31" s="96"/>
      <c r="T31" s="96"/>
      <c r="U31" s="96"/>
      <c r="V31" s="96"/>
      <c r="W31" s="96"/>
      <c r="X31" s="96"/>
      <c r="Y31" s="96"/>
      <c r="Z31" s="96"/>
      <c r="AA31" s="96"/>
      <c r="AB31" s="96"/>
      <c r="AC31" s="96"/>
      <c r="AD31" s="96"/>
      <c r="AE31" s="96"/>
      <c r="AF31" s="96"/>
      <c r="AG31" s="96"/>
      <c r="AH31" s="96"/>
      <c r="AI31" s="96"/>
      <c r="AJ31" s="96"/>
      <c r="AK31" s="96"/>
      <c r="AL31" s="96"/>
      <c r="AM31" s="96"/>
      <c r="AN31" s="96"/>
      <c r="AO31" s="96"/>
      <c r="AP31" s="96"/>
      <c r="AQ31" s="96"/>
      <c r="AR31" s="96"/>
      <c r="AS31" s="96"/>
      <c r="AT31" s="96"/>
      <c r="AU31" s="96"/>
      <c r="AV31" s="96"/>
      <c r="AW31" s="96"/>
      <c r="AX31" s="96"/>
      <c r="AY31" s="96"/>
      <c r="AZ31" s="96"/>
    </row>
    <row r="32" spans="1:52" ht="11.45" customHeight="1" x14ac:dyDescent="0.25">
      <c r="A32" s="96"/>
      <c r="B32" s="96"/>
      <c r="C32" s="96"/>
      <c r="D32" s="96"/>
      <c r="E32" s="96"/>
      <c r="F32" s="96"/>
      <c r="G32" s="96"/>
      <c r="H32" s="96"/>
      <c r="I32" s="96"/>
      <c r="J32" s="96"/>
      <c r="K32" s="96"/>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6"/>
      <c r="AK32" s="96"/>
      <c r="AL32" s="96"/>
      <c r="AM32" s="96"/>
      <c r="AN32" s="96"/>
      <c r="AO32" s="96"/>
      <c r="AP32" s="96"/>
      <c r="AQ32" s="96"/>
      <c r="AR32" s="96"/>
      <c r="AS32" s="96"/>
      <c r="AT32" s="96"/>
      <c r="AU32" s="96"/>
      <c r="AV32" s="96"/>
      <c r="AW32" s="96"/>
      <c r="AX32" s="96"/>
      <c r="AY32" s="96"/>
      <c r="AZ32" s="96"/>
    </row>
    <row r="33" spans="1:52" ht="11.45" customHeight="1" x14ac:dyDescent="0.25">
      <c r="A33" s="96"/>
      <c r="B33" s="96"/>
      <c r="C33" s="96"/>
      <c r="D33" s="96"/>
      <c r="E33" s="96"/>
      <c r="F33" s="96"/>
      <c r="G33" s="96"/>
      <c r="H33" s="96"/>
      <c r="I33" s="96"/>
      <c r="J33" s="96"/>
      <c r="K33" s="96"/>
      <c r="L33" s="96"/>
      <c r="M33" s="96"/>
      <c r="N33" s="96"/>
      <c r="O33" s="96"/>
      <c r="P33" s="96"/>
      <c r="Q33" s="96"/>
      <c r="R33" s="96"/>
      <c r="S33" s="96"/>
      <c r="T33" s="96"/>
      <c r="U33" s="96"/>
      <c r="V33" s="96"/>
      <c r="W33" s="96"/>
      <c r="X33" s="96"/>
      <c r="Y33" s="96"/>
      <c r="Z33" s="96"/>
      <c r="AA33" s="96"/>
      <c r="AB33" s="96"/>
      <c r="AC33" s="96"/>
      <c r="AD33" s="96"/>
      <c r="AE33" s="96"/>
      <c r="AF33" s="96"/>
      <c r="AG33" s="96"/>
      <c r="AH33" s="96"/>
      <c r="AI33" s="96"/>
      <c r="AJ33" s="96"/>
      <c r="AK33" s="96"/>
      <c r="AL33" s="96"/>
      <c r="AM33" s="96"/>
      <c r="AN33" s="96"/>
      <c r="AO33" s="96"/>
      <c r="AP33" s="96"/>
      <c r="AQ33" s="96"/>
      <c r="AR33" s="96"/>
      <c r="AS33" s="96"/>
      <c r="AT33" s="96"/>
      <c r="AU33" s="96"/>
      <c r="AV33" s="96"/>
      <c r="AW33" s="96"/>
      <c r="AX33" s="96"/>
      <c r="AY33" s="96"/>
      <c r="AZ33" s="96"/>
    </row>
    <row r="34" spans="1:52" ht="11.45" customHeight="1" x14ac:dyDescent="0.25">
      <c r="A34" s="96"/>
      <c r="B34" s="96"/>
      <c r="C34" s="96"/>
      <c r="D34" s="96"/>
      <c r="E34" s="96"/>
      <c r="F34" s="96"/>
      <c r="G34" s="96"/>
      <c r="H34" s="96"/>
      <c r="I34" s="96"/>
      <c r="J34" s="96"/>
      <c r="K34" s="96"/>
      <c r="L34" s="96"/>
      <c r="M34" s="96"/>
      <c r="N34" s="96"/>
      <c r="O34" s="96"/>
      <c r="P34" s="96"/>
      <c r="Q34" s="96"/>
      <c r="R34" s="96"/>
      <c r="S34" s="96"/>
      <c r="T34" s="96"/>
      <c r="U34" s="96"/>
      <c r="V34" s="96"/>
      <c r="W34" s="96"/>
      <c r="X34" s="96"/>
      <c r="Y34" s="96"/>
      <c r="Z34" s="96"/>
      <c r="AA34" s="96"/>
      <c r="AB34" s="96"/>
      <c r="AC34" s="96"/>
      <c r="AD34" s="96"/>
      <c r="AE34" s="96"/>
      <c r="AF34" s="96"/>
      <c r="AG34" s="96"/>
      <c r="AH34" s="96"/>
      <c r="AI34" s="96"/>
      <c r="AJ34" s="96"/>
      <c r="AK34" s="96"/>
      <c r="AL34" s="96"/>
      <c r="AM34" s="96"/>
      <c r="AN34" s="96"/>
      <c r="AO34" s="96"/>
      <c r="AP34" s="96"/>
      <c r="AQ34" s="96"/>
      <c r="AR34" s="96"/>
      <c r="AS34" s="96"/>
      <c r="AT34" s="96"/>
      <c r="AU34" s="96"/>
      <c r="AV34" s="96"/>
      <c r="AW34" s="96"/>
      <c r="AX34" s="96"/>
      <c r="AY34" s="96"/>
      <c r="AZ34" s="96"/>
    </row>
    <row r="35" spans="1:52" ht="11.45" customHeight="1" x14ac:dyDescent="0.25">
      <c r="A35" s="96"/>
      <c r="B35" s="96"/>
      <c r="C35" s="96"/>
      <c r="D35" s="96"/>
      <c r="E35" s="96"/>
      <c r="F35" s="96"/>
      <c r="G35" s="96"/>
      <c r="H35" s="96"/>
      <c r="I35" s="96"/>
      <c r="J35" s="96"/>
      <c r="K35" s="96"/>
      <c r="L35" s="96"/>
      <c r="M35" s="96"/>
      <c r="N35" s="96"/>
      <c r="O35" s="96"/>
      <c r="P35" s="96"/>
      <c r="Q35" s="96"/>
      <c r="R35" s="96"/>
      <c r="S35" s="96"/>
      <c r="T35" s="96"/>
      <c r="U35" s="96"/>
      <c r="V35" s="96"/>
      <c r="W35" s="96"/>
      <c r="X35" s="96"/>
      <c r="Y35" s="96"/>
      <c r="Z35" s="96"/>
      <c r="AA35" s="96"/>
      <c r="AB35" s="96"/>
      <c r="AC35" s="96"/>
      <c r="AD35" s="96"/>
      <c r="AE35" s="96"/>
      <c r="AF35" s="96"/>
      <c r="AG35" s="96"/>
      <c r="AH35" s="96"/>
      <c r="AI35" s="96"/>
      <c r="AJ35" s="96"/>
      <c r="AK35" s="96"/>
      <c r="AL35" s="96"/>
      <c r="AM35" s="96"/>
      <c r="AN35" s="96"/>
      <c r="AO35" s="96"/>
      <c r="AP35" s="96"/>
      <c r="AQ35" s="96"/>
      <c r="AR35" s="96"/>
      <c r="AS35" s="96"/>
      <c r="AT35" s="96"/>
      <c r="AU35" s="96"/>
      <c r="AV35" s="96"/>
      <c r="AW35" s="96"/>
      <c r="AX35" s="96"/>
      <c r="AY35" s="96"/>
      <c r="AZ35" s="96"/>
    </row>
    <row r="36" spans="1:52" ht="11.45" customHeight="1" x14ac:dyDescent="0.25">
      <c r="A36" s="96"/>
      <c r="B36" s="96"/>
      <c r="C36" s="96"/>
      <c r="D36" s="96"/>
      <c r="E36" s="96"/>
      <c r="F36" s="96"/>
      <c r="G36" s="96"/>
      <c r="H36" s="96"/>
      <c r="I36" s="96"/>
      <c r="J36" s="96"/>
      <c r="K36" s="96"/>
      <c r="L36" s="96"/>
      <c r="M36" s="96"/>
      <c r="N36" s="96"/>
      <c r="O36" s="96"/>
      <c r="P36" s="96"/>
      <c r="Q36" s="96"/>
      <c r="R36" s="96"/>
      <c r="S36" s="96"/>
      <c r="T36" s="96"/>
      <c r="U36" s="96"/>
      <c r="V36" s="96"/>
      <c r="W36" s="96"/>
      <c r="X36" s="96"/>
      <c r="Y36" s="96"/>
      <c r="Z36" s="96"/>
      <c r="AA36" s="96"/>
      <c r="AB36" s="96"/>
      <c r="AC36" s="96"/>
      <c r="AD36" s="96"/>
      <c r="AE36" s="96"/>
      <c r="AF36" s="96"/>
      <c r="AG36" s="96"/>
      <c r="AH36" s="96"/>
      <c r="AI36" s="96"/>
      <c r="AJ36" s="96"/>
      <c r="AK36" s="96"/>
      <c r="AL36" s="96"/>
      <c r="AM36" s="96"/>
      <c r="AN36" s="96"/>
      <c r="AO36" s="96"/>
      <c r="AP36" s="96"/>
      <c r="AQ36" s="96"/>
      <c r="AR36" s="96"/>
      <c r="AS36" s="96"/>
      <c r="AT36" s="96"/>
      <c r="AU36" s="96"/>
      <c r="AV36" s="96"/>
      <c r="AW36" s="96"/>
      <c r="AX36" s="96"/>
      <c r="AY36" s="96"/>
      <c r="AZ36" s="96"/>
    </row>
    <row r="37" spans="1:52" ht="11.45" customHeight="1" x14ac:dyDescent="0.25">
      <c r="A37" s="96"/>
      <c r="B37" s="96"/>
      <c r="C37" s="96"/>
      <c r="D37" s="96"/>
      <c r="E37" s="96"/>
      <c r="F37" s="96"/>
      <c r="G37" s="96"/>
      <c r="H37" s="96"/>
      <c r="I37" s="96"/>
      <c r="J37" s="96"/>
      <c r="K37" s="96"/>
      <c r="L37" s="96"/>
      <c r="M37" s="96"/>
      <c r="N37" s="96"/>
      <c r="O37" s="96"/>
      <c r="P37" s="96"/>
      <c r="Q37" s="96"/>
      <c r="R37" s="96"/>
      <c r="S37" s="96"/>
      <c r="T37" s="96"/>
      <c r="U37" s="96"/>
      <c r="V37" s="96"/>
      <c r="W37" s="96"/>
      <c r="X37" s="96"/>
      <c r="Y37" s="96"/>
      <c r="Z37" s="96"/>
      <c r="AA37" s="96"/>
      <c r="AB37" s="96"/>
      <c r="AC37" s="96"/>
      <c r="AD37" s="96"/>
      <c r="AE37" s="96"/>
      <c r="AF37" s="96"/>
      <c r="AG37" s="96"/>
      <c r="AH37" s="96"/>
      <c r="AI37" s="96"/>
      <c r="AJ37" s="96"/>
      <c r="AK37" s="96"/>
      <c r="AL37" s="96"/>
      <c r="AM37" s="96"/>
      <c r="AN37" s="96"/>
      <c r="AO37" s="96"/>
      <c r="AP37" s="96"/>
      <c r="AQ37" s="96"/>
      <c r="AR37" s="96"/>
      <c r="AS37" s="96"/>
      <c r="AT37" s="96"/>
      <c r="AU37" s="96"/>
      <c r="AV37" s="96"/>
      <c r="AW37" s="96"/>
      <c r="AX37" s="96"/>
      <c r="AY37" s="96"/>
      <c r="AZ37" s="96"/>
    </row>
    <row r="38" spans="1:52" ht="11.45" customHeight="1" x14ac:dyDescent="0.25">
      <c r="A38" s="96"/>
      <c r="B38" s="96"/>
      <c r="C38" s="96"/>
      <c r="D38" s="96"/>
      <c r="E38" s="96"/>
      <c r="F38" s="96"/>
      <c r="G38" s="96"/>
      <c r="H38" s="96"/>
      <c r="I38" s="96"/>
      <c r="J38" s="96"/>
      <c r="K38" s="96"/>
      <c r="L38" s="96"/>
      <c r="M38" s="96"/>
      <c r="N38" s="96"/>
      <c r="O38" s="96"/>
      <c r="P38" s="96"/>
      <c r="Q38" s="96"/>
      <c r="R38" s="96"/>
      <c r="S38" s="96"/>
      <c r="T38" s="96"/>
      <c r="U38" s="96"/>
      <c r="V38" s="96"/>
      <c r="W38" s="96"/>
      <c r="X38" s="96"/>
      <c r="Y38" s="96"/>
      <c r="Z38" s="96"/>
      <c r="AA38" s="96"/>
      <c r="AB38" s="96"/>
      <c r="AC38" s="96"/>
      <c r="AD38" s="96"/>
      <c r="AE38" s="96"/>
      <c r="AF38" s="96"/>
      <c r="AG38" s="96"/>
      <c r="AH38" s="96"/>
      <c r="AI38" s="96"/>
      <c r="AJ38" s="96"/>
      <c r="AK38" s="96"/>
      <c r="AL38" s="96"/>
      <c r="AM38" s="96"/>
      <c r="AN38" s="96"/>
      <c r="AO38" s="96"/>
      <c r="AP38" s="96"/>
      <c r="AQ38" s="96"/>
      <c r="AR38" s="96"/>
      <c r="AS38" s="96"/>
      <c r="AT38" s="96"/>
      <c r="AU38" s="96"/>
      <c r="AV38" s="96"/>
      <c r="AW38" s="96"/>
      <c r="AX38" s="96"/>
      <c r="AY38" s="96"/>
      <c r="AZ38" s="96"/>
    </row>
    <row r="39" spans="1:52" ht="11.45" customHeight="1" x14ac:dyDescent="0.25">
      <c r="A39" s="96"/>
      <c r="B39" s="96"/>
      <c r="C39" s="96"/>
      <c r="D39" s="96"/>
      <c r="E39" s="96"/>
      <c r="F39" s="96"/>
      <c r="G39" s="96"/>
      <c r="H39" s="96"/>
      <c r="I39" s="96"/>
      <c r="J39" s="96"/>
      <c r="K39" s="96"/>
      <c r="L39" s="96"/>
      <c r="M39" s="96"/>
      <c r="N39" s="96"/>
      <c r="O39" s="96"/>
      <c r="P39" s="96"/>
      <c r="Q39" s="96"/>
      <c r="R39" s="96"/>
      <c r="S39" s="96"/>
      <c r="T39" s="96"/>
      <c r="U39" s="96"/>
      <c r="V39" s="96"/>
      <c r="W39" s="96"/>
      <c r="X39" s="96"/>
      <c r="Y39" s="96"/>
      <c r="Z39" s="96"/>
      <c r="AA39" s="96"/>
      <c r="AB39" s="96"/>
      <c r="AC39" s="96"/>
      <c r="AD39" s="96"/>
      <c r="AE39" s="96"/>
      <c r="AF39" s="96"/>
      <c r="AG39" s="96"/>
      <c r="AH39" s="96"/>
      <c r="AI39" s="96"/>
      <c r="AJ39" s="96"/>
      <c r="AK39" s="96"/>
      <c r="AL39" s="96"/>
      <c r="AM39" s="96"/>
      <c r="AN39" s="96"/>
      <c r="AO39" s="96"/>
      <c r="AP39" s="96"/>
      <c r="AQ39" s="96"/>
      <c r="AR39" s="96"/>
      <c r="AS39" s="96"/>
      <c r="AT39" s="96"/>
      <c r="AU39" s="96"/>
      <c r="AV39" s="96"/>
      <c r="AW39" s="96"/>
      <c r="AX39" s="96"/>
      <c r="AY39" s="96"/>
      <c r="AZ39" s="96"/>
    </row>
    <row r="40" spans="1:52" ht="11.45" customHeight="1" x14ac:dyDescent="0.25">
      <c r="A40" s="96"/>
      <c r="B40" s="96"/>
      <c r="C40" s="96"/>
      <c r="D40" s="96"/>
      <c r="E40" s="96"/>
      <c r="F40" s="96"/>
      <c r="G40" s="96"/>
      <c r="H40" s="96"/>
      <c r="I40" s="96"/>
      <c r="J40" s="96"/>
      <c r="K40" s="96"/>
      <c r="L40" s="96"/>
      <c r="M40" s="96"/>
      <c r="N40" s="96"/>
      <c r="O40" s="96"/>
      <c r="P40" s="96"/>
      <c r="Q40" s="96"/>
      <c r="R40" s="96"/>
      <c r="S40" s="96"/>
      <c r="T40" s="96"/>
      <c r="U40" s="96"/>
      <c r="V40" s="96"/>
      <c r="W40" s="96"/>
      <c r="X40" s="96"/>
      <c r="Y40" s="96"/>
      <c r="Z40" s="96"/>
      <c r="AA40" s="96"/>
      <c r="AB40" s="96"/>
      <c r="AC40" s="96"/>
      <c r="AD40" s="96"/>
      <c r="AE40" s="96"/>
      <c r="AF40" s="96"/>
      <c r="AG40" s="96"/>
      <c r="AH40" s="96"/>
      <c r="AI40" s="96"/>
      <c r="AJ40" s="96"/>
      <c r="AK40" s="96"/>
      <c r="AL40" s="96"/>
      <c r="AM40" s="96"/>
      <c r="AN40" s="96"/>
      <c r="AO40" s="96"/>
      <c r="AP40" s="96"/>
      <c r="AQ40" s="96"/>
      <c r="AR40" s="96"/>
      <c r="AS40" s="96"/>
      <c r="AT40" s="96"/>
      <c r="AU40" s="96"/>
      <c r="AV40" s="96"/>
      <c r="AW40" s="96"/>
      <c r="AX40" s="96"/>
      <c r="AY40" s="96"/>
      <c r="AZ40" s="96"/>
    </row>
    <row r="41" spans="1:52" ht="11.45" customHeight="1" x14ac:dyDescent="0.25">
      <c r="A41" s="96"/>
      <c r="B41" s="96"/>
      <c r="C41" s="96"/>
      <c r="D41" s="96"/>
      <c r="E41" s="96"/>
      <c r="F41" s="96"/>
      <c r="G41" s="96"/>
      <c r="H41" s="96"/>
      <c r="I41" s="96"/>
      <c r="J41" s="96"/>
      <c r="K41" s="96"/>
      <c r="L41" s="96"/>
      <c r="M41" s="96"/>
      <c r="N41" s="96"/>
      <c r="O41" s="96"/>
      <c r="P41" s="96"/>
      <c r="Q41" s="96"/>
      <c r="R41" s="96"/>
      <c r="S41" s="96"/>
      <c r="T41" s="96"/>
      <c r="U41" s="96"/>
      <c r="V41" s="96"/>
      <c r="W41" s="96"/>
      <c r="X41" s="96"/>
      <c r="Y41" s="96"/>
      <c r="Z41" s="96"/>
      <c r="AA41" s="96"/>
      <c r="AB41" s="96"/>
      <c r="AC41" s="96"/>
      <c r="AD41" s="96"/>
      <c r="AE41" s="96"/>
      <c r="AF41" s="96"/>
      <c r="AG41" s="96"/>
      <c r="AH41" s="96"/>
      <c r="AI41" s="96"/>
      <c r="AJ41" s="96"/>
      <c r="AK41" s="96"/>
      <c r="AL41" s="96"/>
      <c r="AM41" s="96"/>
      <c r="AN41" s="96"/>
      <c r="AO41" s="96"/>
      <c r="AP41" s="96"/>
      <c r="AQ41" s="96"/>
      <c r="AR41" s="96"/>
      <c r="AS41" s="96"/>
      <c r="AT41" s="96"/>
      <c r="AU41" s="96"/>
      <c r="AV41" s="96"/>
      <c r="AW41" s="96"/>
      <c r="AX41" s="96"/>
      <c r="AY41" s="96"/>
      <c r="AZ41" s="96"/>
    </row>
    <row r="42" spans="1:52" ht="11.45" customHeight="1" x14ac:dyDescent="0.25">
      <c r="A42" s="96"/>
      <c r="B42" s="96"/>
      <c r="C42" s="96"/>
      <c r="D42" s="96"/>
      <c r="E42" s="96"/>
      <c r="F42" s="96"/>
      <c r="G42" s="96"/>
      <c r="H42" s="96"/>
      <c r="I42" s="96"/>
      <c r="J42" s="96"/>
      <c r="K42" s="96"/>
      <c r="L42" s="96"/>
      <c r="M42" s="96"/>
      <c r="N42" s="96"/>
      <c r="O42" s="96"/>
      <c r="P42" s="96"/>
      <c r="Q42" s="96"/>
      <c r="R42" s="96"/>
      <c r="S42" s="96"/>
      <c r="T42" s="96"/>
      <c r="U42" s="96"/>
      <c r="V42" s="96"/>
      <c r="W42" s="96"/>
      <c r="X42" s="96"/>
      <c r="Y42" s="96"/>
      <c r="Z42" s="96"/>
      <c r="AA42" s="96"/>
      <c r="AB42" s="96"/>
      <c r="AC42" s="96"/>
      <c r="AD42" s="96"/>
      <c r="AE42" s="96"/>
      <c r="AF42" s="96"/>
      <c r="AG42" s="96"/>
      <c r="AH42" s="96"/>
      <c r="AI42" s="96"/>
      <c r="AJ42" s="96"/>
      <c r="AK42" s="96"/>
      <c r="AL42" s="96"/>
      <c r="AM42" s="96"/>
      <c r="AN42" s="96"/>
      <c r="AO42" s="96"/>
      <c r="AP42" s="96"/>
      <c r="AQ42" s="96"/>
      <c r="AR42" s="96"/>
      <c r="AS42" s="96"/>
      <c r="AT42" s="96"/>
      <c r="AU42" s="96"/>
      <c r="AV42" s="96"/>
      <c r="AW42" s="96"/>
      <c r="AX42" s="96"/>
      <c r="AY42" s="96"/>
      <c r="AZ42" s="96"/>
    </row>
    <row r="43" spans="1:52" ht="11.45" customHeight="1" x14ac:dyDescent="0.25">
      <c r="A43" s="96"/>
      <c r="B43" s="96"/>
      <c r="C43" s="96"/>
      <c r="D43" s="96"/>
      <c r="E43" s="96"/>
      <c r="F43" s="96"/>
      <c r="G43" s="96"/>
      <c r="H43" s="96"/>
      <c r="I43" s="96"/>
      <c r="J43" s="96"/>
      <c r="K43" s="96"/>
      <c r="L43" s="96"/>
      <c r="M43" s="96"/>
      <c r="N43" s="96"/>
      <c r="O43" s="96"/>
      <c r="P43" s="96"/>
      <c r="Q43" s="96"/>
      <c r="R43" s="96"/>
      <c r="S43" s="96"/>
      <c r="T43" s="96"/>
      <c r="U43" s="96"/>
      <c r="V43" s="96"/>
      <c r="W43" s="96"/>
      <c r="X43" s="96"/>
      <c r="Y43" s="96"/>
      <c r="Z43" s="96"/>
      <c r="AA43" s="96"/>
      <c r="AB43" s="96"/>
      <c r="AC43" s="96"/>
      <c r="AD43" s="96"/>
      <c r="AE43" s="96"/>
      <c r="AF43" s="96"/>
      <c r="AG43" s="96"/>
      <c r="AH43" s="96"/>
      <c r="AI43" s="96"/>
      <c r="AJ43" s="96"/>
      <c r="AK43" s="96"/>
      <c r="AL43" s="96"/>
      <c r="AM43" s="96"/>
      <c r="AN43" s="96"/>
      <c r="AO43" s="96"/>
      <c r="AP43" s="96"/>
      <c r="AQ43" s="96"/>
      <c r="AR43" s="96"/>
      <c r="AS43" s="96"/>
      <c r="AT43" s="96"/>
      <c r="AU43" s="96"/>
      <c r="AV43" s="96"/>
      <c r="AW43" s="96"/>
      <c r="AX43" s="96"/>
      <c r="AY43" s="96"/>
      <c r="AZ43" s="96"/>
    </row>
    <row r="44" spans="1:52" ht="11.45" customHeight="1" x14ac:dyDescent="0.25">
      <c r="A44" s="96"/>
      <c r="B44" s="96"/>
      <c r="C44" s="96"/>
      <c r="D44" s="96"/>
      <c r="E44" s="96"/>
      <c r="F44" s="96"/>
      <c r="G44" s="96"/>
      <c r="H44" s="96"/>
      <c r="I44" s="96"/>
      <c r="J44" s="96"/>
      <c r="K44" s="96"/>
      <c r="L44" s="96"/>
      <c r="M44" s="96"/>
      <c r="N44" s="96"/>
      <c r="O44" s="96"/>
      <c r="P44" s="96"/>
      <c r="Q44" s="96"/>
      <c r="R44" s="96"/>
      <c r="S44" s="96"/>
      <c r="T44" s="96"/>
      <c r="U44" s="96"/>
      <c r="V44" s="96"/>
      <c r="W44" s="96"/>
      <c r="X44" s="96"/>
      <c r="Y44" s="96"/>
      <c r="Z44" s="96"/>
      <c r="AA44" s="96"/>
      <c r="AB44" s="96"/>
      <c r="AC44" s="96"/>
      <c r="AD44" s="96"/>
      <c r="AE44" s="96"/>
      <c r="AF44" s="96"/>
      <c r="AG44" s="96"/>
      <c r="AH44" s="96"/>
      <c r="AI44" s="96"/>
      <c r="AJ44" s="96"/>
      <c r="AK44" s="96"/>
      <c r="AL44" s="96"/>
      <c r="AM44" s="96"/>
      <c r="AN44" s="96"/>
      <c r="AO44" s="96"/>
      <c r="AP44" s="96"/>
      <c r="AQ44" s="96"/>
      <c r="AR44" s="96"/>
      <c r="AS44" s="96"/>
      <c r="AT44" s="96"/>
      <c r="AU44" s="96"/>
      <c r="AV44" s="96"/>
      <c r="AW44" s="96"/>
      <c r="AX44" s="96"/>
      <c r="AY44" s="96"/>
      <c r="AZ44" s="96"/>
    </row>
    <row r="45" spans="1:52" ht="11.45" customHeight="1" x14ac:dyDescent="0.25">
      <c r="A45" s="96"/>
      <c r="B45" s="96"/>
      <c r="C45" s="96"/>
      <c r="D45" s="96"/>
      <c r="E45" s="96"/>
      <c r="F45" s="96"/>
      <c r="G45" s="96"/>
      <c r="H45" s="96"/>
      <c r="I45" s="96"/>
      <c r="J45" s="96"/>
      <c r="K45" s="96"/>
      <c r="L45" s="96"/>
      <c r="M45" s="96"/>
      <c r="N45" s="96"/>
      <c r="O45" s="96"/>
      <c r="P45" s="96"/>
      <c r="Q45" s="96"/>
      <c r="R45" s="96"/>
      <c r="S45" s="96"/>
      <c r="T45" s="96"/>
      <c r="U45" s="96"/>
      <c r="V45" s="96"/>
      <c r="W45" s="96"/>
      <c r="X45" s="96"/>
      <c r="Y45" s="96"/>
      <c r="Z45" s="96"/>
      <c r="AA45" s="96"/>
      <c r="AB45" s="96"/>
      <c r="AC45" s="96"/>
      <c r="AD45" s="96"/>
      <c r="AE45" s="96"/>
      <c r="AF45" s="96"/>
      <c r="AG45" s="96"/>
      <c r="AH45" s="96"/>
      <c r="AI45" s="96"/>
      <c r="AJ45" s="96"/>
      <c r="AK45" s="96"/>
      <c r="AL45" s="96"/>
      <c r="AM45" s="96"/>
      <c r="AN45" s="96"/>
      <c r="AO45" s="96"/>
      <c r="AP45" s="96"/>
      <c r="AQ45" s="96"/>
      <c r="AR45" s="96"/>
      <c r="AS45" s="96"/>
      <c r="AT45" s="96"/>
      <c r="AU45" s="96"/>
      <c r="AV45" s="96"/>
      <c r="AW45" s="96"/>
      <c r="AX45" s="96"/>
      <c r="AY45" s="96"/>
      <c r="AZ45" s="96"/>
    </row>
    <row r="46" spans="1:52" ht="11.45" customHeight="1" x14ac:dyDescent="0.25">
      <c r="A46" s="96"/>
      <c r="B46" s="96"/>
      <c r="C46" s="96"/>
      <c r="D46" s="96"/>
      <c r="E46" s="96"/>
      <c r="F46" s="96"/>
      <c r="G46" s="96"/>
      <c r="H46" s="96"/>
      <c r="I46" s="96"/>
      <c r="J46" s="96"/>
      <c r="K46" s="96"/>
      <c r="L46" s="96"/>
      <c r="M46" s="96"/>
      <c r="N46" s="96"/>
      <c r="O46" s="96"/>
      <c r="P46" s="96"/>
      <c r="Q46" s="96"/>
      <c r="R46" s="96"/>
      <c r="S46" s="96"/>
      <c r="T46" s="96"/>
      <c r="U46" s="96"/>
      <c r="V46" s="96"/>
      <c r="W46" s="96"/>
      <c r="X46" s="96"/>
      <c r="Y46" s="96"/>
      <c r="Z46" s="96"/>
      <c r="AA46" s="96"/>
      <c r="AB46" s="96"/>
      <c r="AC46" s="96"/>
      <c r="AD46" s="96"/>
      <c r="AE46" s="96"/>
      <c r="AF46" s="96"/>
      <c r="AG46" s="96"/>
      <c r="AH46" s="96"/>
      <c r="AI46" s="96"/>
      <c r="AJ46" s="96"/>
      <c r="AK46" s="96"/>
      <c r="AL46" s="96"/>
      <c r="AM46" s="96"/>
      <c r="AN46" s="96"/>
      <c r="AO46" s="96"/>
      <c r="AP46" s="96"/>
      <c r="AQ46" s="96"/>
      <c r="AR46" s="96"/>
      <c r="AS46" s="96"/>
      <c r="AT46" s="96"/>
      <c r="AU46" s="96"/>
      <c r="AV46" s="96"/>
      <c r="AW46" s="96"/>
      <c r="AX46" s="96"/>
      <c r="AY46" s="96"/>
      <c r="AZ46" s="96"/>
    </row>
    <row r="47" spans="1:52" ht="11.45" customHeight="1" x14ac:dyDescent="0.25">
      <c r="A47" s="96"/>
      <c r="B47" s="96"/>
      <c r="C47" s="96"/>
      <c r="D47" s="96"/>
      <c r="E47" s="96"/>
      <c r="F47" s="96"/>
      <c r="G47" s="96"/>
      <c r="H47" s="96"/>
      <c r="I47" s="96"/>
      <c r="J47" s="96"/>
      <c r="K47" s="96"/>
      <c r="L47" s="96"/>
      <c r="M47" s="96"/>
      <c r="N47" s="96"/>
      <c r="O47" s="96"/>
      <c r="P47" s="96"/>
      <c r="Q47" s="96"/>
      <c r="R47" s="96"/>
      <c r="S47" s="96"/>
      <c r="T47" s="96"/>
      <c r="U47" s="96"/>
      <c r="V47" s="96"/>
      <c r="W47" s="96"/>
      <c r="X47" s="96"/>
      <c r="Y47" s="96"/>
      <c r="Z47" s="96"/>
      <c r="AA47" s="96"/>
      <c r="AB47" s="96"/>
      <c r="AC47" s="96"/>
      <c r="AD47" s="96"/>
      <c r="AE47" s="96"/>
      <c r="AF47" s="96"/>
      <c r="AG47" s="96"/>
      <c r="AH47" s="96"/>
      <c r="AI47" s="96"/>
      <c r="AJ47" s="96"/>
      <c r="AK47" s="96"/>
      <c r="AL47" s="96"/>
      <c r="AM47" s="96"/>
      <c r="AN47" s="96"/>
      <c r="AO47" s="96"/>
      <c r="AP47" s="96"/>
      <c r="AQ47" s="96"/>
      <c r="AR47" s="96"/>
      <c r="AS47" s="96"/>
      <c r="AT47" s="96"/>
      <c r="AU47" s="96"/>
      <c r="AV47" s="96"/>
      <c r="AW47" s="96"/>
      <c r="AX47" s="96"/>
      <c r="AY47" s="96"/>
      <c r="AZ47" s="96"/>
    </row>
    <row r="48" spans="1:52" ht="11.45" customHeight="1" x14ac:dyDescent="0.25">
      <c r="A48" s="96"/>
      <c r="B48" s="96"/>
      <c r="C48" s="96"/>
      <c r="D48" s="96"/>
      <c r="E48" s="96"/>
      <c r="F48" s="96"/>
      <c r="G48" s="96"/>
      <c r="H48" s="96"/>
      <c r="I48" s="96"/>
      <c r="J48" s="96"/>
      <c r="K48" s="96"/>
      <c r="L48" s="96"/>
      <c r="M48" s="96"/>
      <c r="N48" s="96"/>
      <c r="O48" s="96"/>
      <c r="P48" s="96"/>
      <c r="Q48" s="96"/>
      <c r="R48" s="96"/>
      <c r="S48" s="96"/>
      <c r="T48" s="96"/>
      <c r="U48" s="96"/>
      <c r="V48" s="96"/>
      <c r="W48" s="96"/>
      <c r="X48" s="96"/>
      <c r="Y48" s="96"/>
      <c r="Z48" s="96"/>
      <c r="AA48" s="96"/>
      <c r="AB48" s="96"/>
      <c r="AC48" s="96"/>
      <c r="AD48" s="96"/>
      <c r="AE48" s="96"/>
      <c r="AF48" s="96"/>
      <c r="AG48" s="96"/>
      <c r="AH48" s="96"/>
      <c r="AI48" s="96"/>
      <c r="AJ48" s="96"/>
      <c r="AK48" s="96"/>
      <c r="AL48" s="96"/>
      <c r="AM48" s="96"/>
      <c r="AN48" s="96"/>
      <c r="AO48" s="96"/>
      <c r="AP48" s="96"/>
      <c r="AQ48" s="96"/>
      <c r="AR48" s="96"/>
      <c r="AS48" s="96"/>
      <c r="AT48" s="96"/>
      <c r="AU48" s="96"/>
      <c r="AV48" s="96"/>
      <c r="AW48" s="96"/>
      <c r="AX48" s="96"/>
      <c r="AY48" s="96"/>
      <c r="AZ48" s="96"/>
    </row>
    <row r="49" spans="1:52" ht="11.45" customHeight="1" x14ac:dyDescent="0.25">
      <c r="A49" s="96"/>
      <c r="B49" s="96"/>
      <c r="C49" s="96"/>
      <c r="D49" s="96"/>
      <c r="E49" s="96"/>
      <c r="F49" s="96"/>
      <c r="G49" s="96"/>
      <c r="H49" s="96"/>
      <c r="I49" s="96"/>
      <c r="J49" s="96"/>
      <c r="K49" s="96"/>
      <c r="L49" s="96"/>
      <c r="M49" s="96"/>
      <c r="N49" s="96"/>
      <c r="O49" s="96"/>
      <c r="P49" s="96"/>
      <c r="Q49" s="96"/>
      <c r="R49" s="96"/>
      <c r="S49" s="96"/>
      <c r="T49" s="96"/>
      <c r="U49" s="96"/>
      <c r="V49" s="96"/>
      <c r="W49" s="96"/>
      <c r="X49" s="96"/>
      <c r="Y49" s="96"/>
      <c r="Z49" s="96"/>
      <c r="AA49" s="96"/>
      <c r="AB49" s="96"/>
      <c r="AC49" s="96"/>
      <c r="AD49" s="96"/>
      <c r="AE49" s="96"/>
      <c r="AF49" s="96"/>
      <c r="AG49" s="96"/>
      <c r="AH49" s="96"/>
      <c r="AI49" s="96"/>
      <c r="AJ49" s="96"/>
      <c r="AK49" s="96"/>
      <c r="AL49" s="96"/>
      <c r="AM49" s="96"/>
      <c r="AN49" s="96"/>
      <c r="AO49" s="96"/>
      <c r="AP49" s="96"/>
      <c r="AQ49" s="96"/>
      <c r="AR49" s="96"/>
      <c r="AS49" s="96"/>
      <c r="AT49" s="96"/>
      <c r="AU49" s="96"/>
      <c r="AV49" s="96"/>
      <c r="AW49" s="96"/>
      <c r="AX49" s="96"/>
      <c r="AY49" s="96"/>
      <c r="AZ49" s="96"/>
    </row>
    <row r="50" spans="1:52" ht="11.45" customHeight="1" x14ac:dyDescent="0.25">
      <c r="A50" s="96"/>
      <c r="B50" s="96"/>
      <c r="C50" s="96"/>
      <c r="D50" s="96"/>
      <c r="E50" s="96"/>
      <c r="F50" s="96"/>
      <c r="G50" s="96"/>
      <c r="H50" s="96"/>
      <c r="I50" s="96"/>
      <c r="J50" s="96"/>
      <c r="K50" s="96"/>
      <c r="L50" s="96"/>
      <c r="M50" s="96"/>
      <c r="N50" s="96"/>
      <c r="O50" s="96"/>
      <c r="P50" s="96"/>
      <c r="Q50" s="96"/>
      <c r="R50" s="96"/>
      <c r="S50" s="96"/>
      <c r="T50" s="96"/>
      <c r="U50" s="96"/>
      <c r="V50" s="96"/>
      <c r="W50" s="96"/>
      <c r="X50" s="96"/>
      <c r="Y50" s="96"/>
      <c r="Z50" s="96"/>
      <c r="AA50" s="96"/>
      <c r="AB50" s="96"/>
      <c r="AC50" s="96"/>
      <c r="AD50" s="96"/>
      <c r="AE50" s="96"/>
      <c r="AF50" s="96"/>
      <c r="AG50" s="96"/>
      <c r="AH50" s="96"/>
      <c r="AI50" s="96"/>
      <c r="AJ50" s="96"/>
      <c r="AK50" s="96"/>
      <c r="AL50" s="96"/>
      <c r="AM50" s="96"/>
      <c r="AN50" s="96"/>
      <c r="AO50" s="96"/>
      <c r="AP50" s="96"/>
      <c r="AQ50" s="96"/>
      <c r="AR50" s="96"/>
      <c r="AS50" s="96"/>
      <c r="AT50" s="96"/>
      <c r="AU50" s="96"/>
      <c r="AV50" s="96"/>
      <c r="AW50" s="96"/>
      <c r="AX50" s="96"/>
      <c r="AY50" s="96"/>
      <c r="AZ50" s="96"/>
    </row>
    <row r="51" spans="1:52" ht="11.45" customHeight="1" x14ac:dyDescent="0.25">
      <c r="A51" s="96"/>
      <c r="B51" s="96"/>
      <c r="C51" s="96"/>
      <c r="D51" s="96"/>
      <c r="E51" s="96"/>
      <c r="F51" s="96"/>
      <c r="G51" s="96"/>
      <c r="H51" s="96"/>
      <c r="I51" s="96"/>
      <c r="J51" s="96"/>
      <c r="K51" s="96"/>
      <c r="L51" s="96"/>
      <c r="M51" s="96"/>
      <c r="N51" s="96"/>
      <c r="O51" s="96"/>
      <c r="P51" s="96"/>
      <c r="Q51" s="96"/>
      <c r="R51" s="96"/>
      <c r="S51" s="96"/>
      <c r="T51" s="96"/>
      <c r="U51" s="96"/>
      <c r="V51" s="96"/>
      <c r="W51" s="96"/>
      <c r="X51" s="96"/>
      <c r="Y51" s="96"/>
      <c r="Z51" s="96"/>
      <c r="AA51" s="96"/>
      <c r="AB51" s="96"/>
      <c r="AC51" s="96"/>
      <c r="AD51" s="96"/>
      <c r="AE51" s="96"/>
      <c r="AF51" s="96"/>
      <c r="AG51" s="96"/>
      <c r="AH51" s="96"/>
      <c r="AI51" s="96"/>
      <c r="AJ51" s="96"/>
      <c r="AK51" s="96"/>
      <c r="AL51" s="96"/>
      <c r="AM51" s="96"/>
      <c r="AN51" s="96"/>
      <c r="AO51" s="96"/>
      <c r="AP51" s="96"/>
      <c r="AQ51" s="96"/>
      <c r="AR51" s="96"/>
      <c r="AS51" s="96"/>
      <c r="AT51" s="96"/>
      <c r="AU51" s="96"/>
      <c r="AV51" s="96"/>
      <c r="AW51" s="96"/>
      <c r="AX51" s="96"/>
      <c r="AY51" s="96"/>
      <c r="AZ51" s="96"/>
    </row>
    <row r="52" spans="1:52" ht="11.45" customHeight="1" x14ac:dyDescent="0.25">
      <c r="A52" s="96"/>
      <c r="B52" s="96"/>
      <c r="C52" s="96"/>
      <c r="D52" s="96"/>
      <c r="E52" s="96"/>
      <c r="F52" s="96"/>
      <c r="G52" s="96"/>
      <c r="H52" s="96"/>
      <c r="I52" s="96"/>
      <c r="J52" s="96"/>
      <c r="K52" s="96"/>
      <c r="L52" s="96"/>
      <c r="M52" s="96"/>
      <c r="N52" s="96"/>
      <c r="O52" s="96"/>
      <c r="P52" s="96"/>
      <c r="Q52" s="96"/>
      <c r="R52" s="96"/>
      <c r="S52" s="96"/>
      <c r="T52" s="96"/>
      <c r="U52" s="96"/>
      <c r="V52" s="96"/>
      <c r="W52" s="96"/>
      <c r="X52" s="96"/>
      <c r="Y52" s="96"/>
      <c r="Z52" s="96"/>
      <c r="AA52" s="96"/>
      <c r="AB52" s="96"/>
      <c r="AC52" s="96"/>
      <c r="AD52" s="96"/>
      <c r="AE52" s="96"/>
      <c r="AF52" s="96"/>
      <c r="AG52" s="96"/>
      <c r="AH52" s="96"/>
      <c r="AI52" s="96"/>
      <c r="AJ52" s="96"/>
      <c r="AK52" s="96"/>
      <c r="AL52" s="96"/>
      <c r="AM52" s="96"/>
      <c r="AN52" s="96"/>
      <c r="AO52" s="96"/>
      <c r="AP52" s="96"/>
      <c r="AQ52" s="96"/>
      <c r="AR52" s="96"/>
      <c r="AS52" s="96"/>
      <c r="AT52" s="96"/>
      <c r="AU52" s="96"/>
      <c r="AV52" s="96"/>
      <c r="AW52" s="96"/>
      <c r="AX52" s="96"/>
      <c r="AY52" s="96"/>
      <c r="AZ52" s="96"/>
    </row>
    <row r="53" spans="1:52" ht="11.45" customHeight="1" x14ac:dyDescent="0.25">
      <c r="A53" s="96"/>
      <c r="B53" s="96"/>
      <c r="C53" s="96"/>
      <c r="D53" s="96"/>
      <c r="E53" s="96"/>
      <c r="F53" s="96"/>
      <c r="G53" s="96"/>
      <c r="H53" s="96"/>
      <c r="I53" s="96"/>
      <c r="J53" s="96"/>
      <c r="K53" s="96"/>
      <c r="L53" s="96"/>
      <c r="M53" s="96"/>
      <c r="N53" s="96"/>
      <c r="O53" s="96"/>
      <c r="P53" s="96"/>
      <c r="Q53" s="96"/>
      <c r="R53" s="96"/>
      <c r="S53" s="96"/>
      <c r="T53" s="96"/>
      <c r="U53" s="96"/>
      <c r="V53" s="96"/>
      <c r="W53" s="96"/>
      <c r="X53" s="96"/>
      <c r="Y53" s="96"/>
      <c r="Z53" s="96"/>
      <c r="AA53" s="96"/>
      <c r="AB53" s="96"/>
      <c r="AC53" s="96"/>
      <c r="AD53" s="96"/>
      <c r="AE53" s="96"/>
      <c r="AF53" s="96"/>
      <c r="AG53" s="96"/>
      <c r="AH53" s="96"/>
      <c r="AI53" s="96"/>
      <c r="AJ53" s="96"/>
      <c r="AK53" s="96"/>
      <c r="AL53" s="96"/>
      <c r="AM53" s="96"/>
      <c r="AN53" s="96"/>
      <c r="AO53" s="96"/>
      <c r="AP53" s="96"/>
      <c r="AQ53" s="96"/>
      <c r="AR53" s="96"/>
      <c r="AS53" s="96"/>
      <c r="AT53" s="96"/>
      <c r="AU53" s="96"/>
      <c r="AV53" s="96"/>
      <c r="AW53" s="96"/>
      <c r="AX53" s="96"/>
      <c r="AY53" s="96"/>
      <c r="AZ53" s="96"/>
    </row>
    <row r="54" spans="1:52" ht="11.45" customHeight="1" x14ac:dyDescent="0.25">
      <c r="A54" s="96"/>
      <c r="B54" s="96"/>
      <c r="C54" s="96"/>
      <c r="D54" s="96"/>
      <c r="E54" s="96"/>
      <c r="F54" s="96"/>
      <c r="G54" s="96"/>
      <c r="H54" s="96"/>
      <c r="I54" s="96"/>
      <c r="J54" s="96"/>
      <c r="K54" s="96"/>
      <c r="L54" s="96"/>
      <c r="M54" s="96"/>
      <c r="N54" s="96"/>
      <c r="O54" s="96"/>
      <c r="P54" s="96"/>
      <c r="Q54" s="96"/>
      <c r="R54" s="96"/>
      <c r="S54" s="96"/>
      <c r="T54" s="96"/>
      <c r="U54" s="96"/>
      <c r="V54" s="96"/>
      <c r="W54" s="96"/>
      <c r="X54" s="96"/>
      <c r="Y54" s="96"/>
      <c r="Z54" s="96"/>
      <c r="AA54" s="96"/>
      <c r="AB54" s="96"/>
      <c r="AC54" s="96"/>
      <c r="AD54" s="96"/>
      <c r="AE54" s="96"/>
      <c r="AF54" s="96"/>
      <c r="AG54" s="96"/>
      <c r="AH54" s="96"/>
      <c r="AI54" s="96"/>
      <c r="AJ54" s="96"/>
      <c r="AK54" s="96"/>
      <c r="AL54" s="96"/>
      <c r="AM54" s="96"/>
      <c r="AN54" s="96"/>
      <c r="AO54" s="96"/>
      <c r="AP54" s="96"/>
      <c r="AQ54" s="96"/>
      <c r="AR54" s="96"/>
      <c r="AS54" s="96"/>
      <c r="AT54" s="96"/>
      <c r="AU54" s="96"/>
      <c r="AV54" s="96"/>
      <c r="AW54" s="96"/>
      <c r="AX54" s="96"/>
      <c r="AY54" s="96"/>
      <c r="AZ54" s="96"/>
    </row>
    <row r="55" spans="1:52" ht="11.45" customHeight="1" x14ac:dyDescent="0.25">
      <c r="A55" s="96"/>
      <c r="B55" s="96"/>
      <c r="C55" s="96"/>
      <c r="D55" s="96"/>
      <c r="E55" s="96"/>
      <c r="F55" s="96"/>
      <c r="G55" s="96"/>
      <c r="H55" s="96"/>
      <c r="I55" s="96"/>
      <c r="J55" s="96"/>
      <c r="K55" s="96"/>
      <c r="L55" s="96"/>
      <c r="M55" s="96"/>
      <c r="N55" s="96"/>
      <c r="O55" s="96"/>
      <c r="P55" s="96"/>
      <c r="Q55" s="96"/>
      <c r="R55" s="96"/>
      <c r="S55" s="96"/>
      <c r="T55" s="96"/>
      <c r="U55" s="96"/>
      <c r="V55" s="96"/>
      <c r="W55" s="96"/>
      <c r="X55" s="96"/>
      <c r="Y55" s="96"/>
      <c r="Z55" s="96"/>
      <c r="AA55" s="96"/>
      <c r="AB55" s="96"/>
      <c r="AC55" s="96"/>
      <c r="AD55" s="96"/>
      <c r="AE55" s="96"/>
      <c r="AF55" s="96"/>
      <c r="AG55" s="96"/>
      <c r="AH55" s="96"/>
      <c r="AI55" s="96"/>
      <c r="AJ55" s="96"/>
      <c r="AK55" s="96"/>
      <c r="AL55" s="96"/>
      <c r="AM55" s="96"/>
      <c r="AN55" s="96"/>
      <c r="AO55" s="96"/>
      <c r="AP55" s="96"/>
      <c r="AQ55" s="96"/>
      <c r="AR55" s="96"/>
      <c r="AS55" s="96"/>
      <c r="AT55" s="96"/>
      <c r="AU55" s="96"/>
      <c r="AV55" s="96"/>
      <c r="AW55" s="96"/>
      <c r="AX55" s="96"/>
      <c r="AY55" s="96"/>
      <c r="AZ55" s="96"/>
    </row>
  </sheetData>
  <mergeCells count="111">
    <mergeCell ref="AW24:AW27"/>
    <mergeCell ref="AX24:AX27"/>
    <mergeCell ref="AY24:AY27"/>
    <mergeCell ref="AZ24:AZ27"/>
    <mergeCell ref="U24:U27"/>
    <mergeCell ref="V24:V27"/>
    <mergeCell ref="W24:W27"/>
    <mergeCell ref="X24:X27"/>
    <mergeCell ref="Y24:Y27"/>
    <mergeCell ref="Z24:Z27"/>
    <mergeCell ref="AC24:AC27"/>
    <mergeCell ref="AD24:AD27"/>
    <mergeCell ref="AF24:AF27"/>
    <mergeCell ref="AU24:AU27"/>
    <mergeCell ref="AV24:AV27"/>
    <mergeCell ref="A24:A27"/>
    <mergeCell ref="B24:B27"/>
    <mergeCell ref="C24:C27"/>
    <mergeCell ref="D24:D27"/>
    <mergeCell ref="E24:E27"/>
    <mergeCell ref="F24:F27"/>
    <mergeCell ref="G24:G27"/>
    <mergeCell ref="H24:H27"/>
    <mergeCell ref="I24:I27"/>
    <mergeCell ref="J24:J27"/>
    <mergeCell ref="K24:K27"/>
    <mergeCell ref="L24:L27"/>
    <mergeCell ref="M24:M27"/>
    <mergeCell ref="N24:N27"/>
    <mergeCell ref="O24:O27"/>
    <mergeCell ref="P24:P27"/>
    <mergeCell ref="Q24:Q27"/>
    <mergeCell ref="R24:R27"/>
    <mergeCell ref="S24:S27"/>
    <mergeCell ref="T24:T27"/>
    <mergeCell ref="AL24:AL27"/>
    <mergeCell ref="AM24:AM27"/>
    <mergeCell ref="AN24:AN27"/>
    <mergeCell ref="AO24:AO27"/>
    <mergeCell ref="AP24:AP27"/>
    <mergeCell ref="AQ24:AS27"/>
    <mergeCell ref="AT24:AT27"/>
    <mergeCell ref="AG24:AG27"/>
    <mergeCell ref="AH24:AH27"/>
    <mergeCell ref="AI24:AI27"/>
    <mergeCell ref="AJ24:AJ27"/>
    <mergeCell ref="AK24:AK27"/>
    <mergeCell ref="AP21:AP22"/>
    <mergeCell ref="AQ21:AQ22"/>
    <mergeCell ref="AR21:AR22"/>
    <mergeCell ref="AS21:AS22"/>
    <mergeCell ref="AT21:AT22"/>
    <mergeCell ref="AU21:AU22"/>
    <mergeCell ref="AP20:AS20"/>
    <mergeCell ref="AT20:AU20"/>
    <mergeCell ref="AV20:AV22"/>
    <mergeCell ref="AW20:AW22"/>
    <mergeCell ref="AX20:AX22"/>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X21:X22"/>
    <mergeCell ref="AJ21:AK21"/>
    <mergeCell ref="AL21:AM21"/>
    <mergeCell ref="AN21:AN22"/>
    <mergeCell ref="AF20:AF22"/>
    <mergeCell ref="AG20:AG22"/>
    <mergeCell ref="AH20:AH22"/>
    <mergeCell ref="A13:L13"/>
    <mergeCell ref="A5:L5"/>
    <mergeCell ref="A7:L7"/>
    <mergeCell ref="A9:L9"/>
    <mergeCell ref="A10:L10"/>
    <mergeCell ref="A12:L12"/>
    <mergeCell ref="A15:L15"/>
    <mergeCell ref="A16:L16"/>
    <mergeCell ref="A18:Y18"/>
    <mergeCell ref="AJ20:AO20"/>
    <mergeCell ref="AO21:AO22"/>
    <mergeCell ref="AE20:AE22"/>
    <mergeCell ref="A20:A22"/>
    <mergeCell ref="B20:B22"/>
    <mergeCell ref="C20:C22"/>
    <mergeCell ref="D20:D22"/>
    <mergeCell ref="E20:P20"/>
    <mergeCell ref="Q20:Q22"/>
    <mergeCell ref="R20:R22"/>
    <mergeCell ref="S20:S22"/>
    <mergeCell ref="T20:T22"/>
    <mergeCell ref="AI20:AI22"/>
    <mergeCell ref="U20:U22"/>
    <mergeCell ref="V20:V22"/>
    <mergeCell ref="W20:X20"/>
    <mergeCell ref="Y20:Y22"/>
    <mergeCell ref="Z20:Z22"/>
    <mergeCell ref="AA20:AA22"/>
    <mergeCell ref="AB20:AB22"/>
    <mergeCell ref="AC20:AC22"/>
    <mergeCell ref="AD20:AD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zoomScale="90" zoomScaleNormal="90" workbookViewId="0">
      <selection activeCell="M76" sqref="M76"/>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109" t="s">
        <v>556</v>
      </c>
      <c r="B5" s="109"/>
      <c r="C5" s="109"/>
      <c r="D5" s="109"/>
      <c r="E5" s="109"/>
      <c r="F5" s="109"/>
      <c r="G5" s="109"/>
      <c r="H5" s="109"/>
      <c r="I5" s="109"/>
      <c r="J5" s="109"/>
      <c r="K5" s="109"/>
      <c r="L5" s="109"/>
    </row>
    <row r="6" spans="1:12" ht="15.95" customHeight="1" x14ac:dyDescent="0.25"/>
    <row r="7" spans="1:12" ht="18.95" customHeight="1" x14ac:dyDescent="0.3">
      <c r="A7" s="110" t="s">
        <v>3</v>
      </c>
      <c r="B7" s="110"/>
      <c r="C7" s="110"/>
      <c r="D7" s="110"/>
      <c r="E7" s="110"/>
      <c r="F7" s="110"/>
      <c r="G7" s="110"/>
      <c r="H7" s="110"/>
      <c r="I7" s="110"/>
      <c r="J7" s="110"/>
      <c r="K7" s="110"/>
      <c r="L7" s="110"/>
    </row>
    <row r="8" spans="1:12" ht="15.95" customHeight="1" x14ac:dyDescent="0.25"/>
    <row r="9" spans="1:12" ht="15.95" customHeight="1" x14ac:dyDescent="0.25">
      <c r="A9" s="106" t="s">
        <v>444</v>
      </c>
      <c r="B9" s="109"/>
      <c r="C9" s="109"/>
      <c r="D9" s="109"/>
      <c r="E9" s="109"/>
      <c r="F9" s="109"/>
      <c r="G9" s="109"/>
      <c r="H9" s="109"/>
      <c r="I9" s="109"/>
      <c r="J9" s="109"/>
      <c r="K9" s="109"/>
      <c r="L9" s="109"/>
    </row>
    <row r="10" spans="1:12" ht="15.95" customHeight="1" x14ac:dyDescent="0.25">
      <c r="A10" s="107" t="s">
        <v>4</v>
      </c>
      <c r="B10" s="107"/>
      <c r="C10" s="107"/>
      <c r="D10" s="107"/>
      <c r="E10" s="107"/>
      <c r="F10" s="107"/>
      <c r="G10" s="107"/>
      <c r="H10" s="107"/>
      <c r="I10" s="107"/>
      <c r="J10" s="107"/>
      <c r="K10" s="107"/>
      <c r="L10" s="107"/>
    </row>
    <row r="11" spans="1:12" ht="15.95" customHeight="1" x14ac:dyDescent="0.25"/>
    <row r="12" spans="1:12" ht="15.95" customHeight="1" x14ac:dyDescent="0.25">
      <c r="A12" s="109" t="s">
        <v>419</v>
      </c>
      <c r="B12" s="109"/>
      <c r="C12" s="109"/>
      <c r="D12" s="109"/>
      <c r="E12" s="109"/>
      <c r="F12" s="109"/>
      <c r="G12" s="109"/>
      <c r="H12" s="109"/>
      <c r="I12" s="109"/>
      <c r="J12" s="109"/>
      <c r="K12" s="109"/>
      <c r="L12" s="109"/>
    </row>
    <row r="13" spans="1:12" ht="15.95" customHeight="1" x14ac:dyDescent="0.25">
      <c r="A13" s="107" t="s">
        <v>5</v>
      </c>
      <c r="B13" s="107"/>
      <c r="C13" s="107"/>
      <c r="D13" s="107"/>
      <c r="E13" s="107"/>
      <c r="F13" s="107"/>
      <c r="G13" s="107"/>
      <c r="H13" s="107"/>
      <c r="I13" s="107"/>
      <c r="J13" s="107"/>
      <c r="K13" s="107"/>
      <c r="L13" s="107"/>
    </row>
    <row r="14" spans="1:12" ht="15.95" customHeight="1" x14ac:dyDescent="0.25"/>
    <row r="15" spans="1:12" ht="32.1" customHeight="1" x14ac:dyDescent="0.25">
      <c r="A15" s="106" t="s">
        <v>446</v>
      </c>
      <c r="B15" s="106"/>
      <c r="C15" s="106"/>
      <c r="D15" s="106"/>
      <c r="E15" s="106"/>
      <c r="F15" s="106"/>
      <c r="G15" s="106"/>
      <c r="H15" s="106"/>
      <c r="I15" s="106"/>
      <c r="J15" s="106"/>
      <c r="K15" s="106"/>
      <c r="L15" s="106"/>
    </row>
    <row r="16" spans="1:12" ht="15.95" customHeight="1" x14ac:dyDescent="0.25">
      <c r="A16" s="107" t="s">
        <v>6</v>
      </c>
      <c r="B16" s="107"/>
      <c r="C16" s="107"/>
      <c r="D16" s="107"/>
      <c r="E16" s="107"/>
      <c r="F16" s="107"/>
      <c r="G16" s="107"/>
      <c r="H16" s="107"/>
      <c r="I16" s="107"/>
      <c r="J16" s="107"/>
      <c r="K16" s="107"/>
      <c r="L16" s="107"/>
    </row>
    <row r="17" spans="1:13" ht="15.95" customHeight="1" x14ac:dyDescent="0.25"/>
    <row r="18" spans="1:13" ht="18.95" customHeight="1" x14ac:dyDescent="0.3">
      <c r="A18" s="115" t="s">
        <v>391</v>
      </c>
      <c r="B18" s="115"/>
      <c r="C18" s="115"/>
      <c r="D18" s="115"/>
      <c r="E18" s="115"/>
      <c r="F18" s="115"/>
      <c r="G18" s="115"/>
      <c r="H18" s="115"/>
      <c r="I18" s="115"/>
      <c r="J18" s="115"/>
      <c r="K18" s="115"/>
      <c r="L18" s="115"/>
    </row>
    <row r="20" spans="1:13" ht="63" customHeight="1" x14ac:dyDescent="0.25">
      <c r="A20" s="188" t="s">
        <v>392</v>
      </c>
      <c r="B20" s="188"/>
      <c r="C20" s="188"/>
      <c r="D20" s="188"/>
      <c r="E20" s="188"/>
      <c r="F20" s="188"/>
      <c r="G20" s="189" t="s">
        <v>446</v>
      </c>
      <c r="H20" s="189"/>
      <c r="I20" s="189"/>
      <c r="J20" s="189"/>
      <c r="K20" s="189"/>
      <c r="L20" s="189"/>
      <c r="M20" s="8" t="s">
        <v>134</v>
      </c>
    </row>
    <row r="21" spans="1:13" ht="15.95" customHeight="1" x14ac:dyDescent="0.25">
      <c r="A21" s="188" t="s">
        <v>393</v>
      </c>
      <c r="B21" s="188"/>
      <c r="C21" s="188"/>
      <c r="D21" s="188"/>
      <c r="E21" s="188"/>
      <c r="F21" s="188"/>
      <c r="G21" s="189" t="s">
        <v>543</v>
      </c>
      <c r="H21" s="189"/>
      <c r="I21" s="189"/>
      <c r="J21" s="189"/>
      <c r="K21" s="189"/>
      <c r="L21" s="189"/>
    </row>
    <row r="22" spans="1:13" ht="15.95" customHeight="1" x14ac:dyDescent="0.25">
      <c r="A22" s="188" t="s">
        <v>394</v>
      </c>
      <c r="B22" s="188"/>
      <c r="C22" s="188"/>
      <c r="D22" s="188"/>
      <c r="E22" s="188"/>
      <c r="F22" s="188"/>
      <c r="G22" s="189" t="s">
        <v>485</v>
      </c>
      <c r="H22" s="189"/>
      <c r="I22" s="189"/>
      <c r="J22" s="189"/>
      <c r="K22" s="189"/>
      <c r="L22" s="189"/>
    </row>
    <row r="23" spans="1:13" ht="15.75" customHeight="1" x14ac:dyDescent="0.25">
      <c r="A23" s="188" t="s">
        <v>395</v>
      </c>
      <c r="B23" s="188"/>
      <c r="C23" s="188"/>
      <c r="D23" s="188"/>
      <c r="E23" s="188"/>
      <c r="F23" s="188"/>
      <c r="G23" s="189" t="s">
        <v>533</v>
      </c>
      <c r="H23" s="189"/>
      <c r="I23" s="189"/>
      <c r="J23" s="189"/>
      <c r="K23" s="189"/>
      <c r="L23" s="189"/>
    </row>
    <row r="24" spans="1:13" ht="15.95" customHeight="1" x14ac:dyDescent="0.25">
      <c r="A24" s="194" t="s">
        <v>460</v>
      </c>
      <c r="B24" s="194"/>
      <c r="C24" s="194"/>
      <c r="D24" s="194"/>
      <c r="E24" s="194"/>
      <c r="F24" s="194"/>
      <c r="G24" s="189">
        <v>0</v>
      </c>
      <c r="H24" s="189"/>
      <c r="I24" s="189"/>
      <c r="J24" s="189"/>
      <c r="K24" s="189"/>
      <c r="L24" s="189"/>
    </row>
    <row r="25" spans="1:13" ht="15.95" customHeight="1" x14ac:dyDescent="0.25">
      <c r="A25" s="194" t="s">
        <v>461</v>
      </c>
      <c r="B25" s="194"/>
      <c r="C25" s="194"/>
      <c r="D25" s="194"/>
      <c r="E25" s="194"/>
      <c r="F25" s="194"/>
      <c r="G25" s="189">
        <v>0</v>
      </c>
      <c r="H25" s="189"/>
      <c r="I25" s="189"/>
      <c r="J25" s="189"/>
      <c r="K25" s="189"/>
      <c r="L25" s="189"/>
    </row>
    <row r="26" spans="1:13" ht="15.95" customHeight="1" x14ac:dyDescent="0.25">
      <c r="A26" s="194" t="s">
        <v>462</v>
      </c>
      <c r="B26" s="194"/>
      <c r="C26" s="194"/>
      <c r="D26" s="194"/>
      <c r="E26" s="194"/>
      <c r="F26" s="194"/>
      <c r="G26" s="189">
        <v>0</v>
      </c>
      <c r="H26" s="189"/>
      <c r="I26" s="189"/>
      <c r="J26" s="189"/>
      <c r="K26" s="189"/>
      <c r="L26" s="189"/>
    </row>
    <row r="27" spans="1:13" ht="15.95" customHeight="1" x14ac:dyDescent="0.25">
      <c r="A27" s="188" t="s">
        <v>463</v>
      </c>
      <c r="B27" s="188"/>
      <c r="C27" s="188"/>
      <c r="D27" s="188"/>
      <c r="E27" s="188"/>
      <c r="F27" s="188"/>
      <c r="G27" s="189">
        <v>0</v>
      </c>
      <c r="H27" s="189"/>
      <c r="I27" s="189"/>
      <c r="J27" s="189"/>
      <c r="K27" s="189"/>
      <c r="L27" s="189"/>
    </row>
    <row r="28" spans="1:13" ht="15.95" customHeight="1" x14ac:dyDescent="0.25">
      <c r="A28" s="194" t="s">
        <v>464</v>
      </c>
      <c r="B28" s="194"/>
      <c r="C28" s="194"/>
      <c r="D28" s="194"/>
      <c r="E28" s="194"/>
      <c r="F28" s="194"/>
      <c r="G28" s="189">
        <v>0</v>
      </c>
      <c r="H28" s="189"/>
      <c r="I28" s="189"/>
      <c r="J28" s="189"/>
      <c r="K28" s="189"/>
      <c r="L28" s="189"/>
    </row>
    <row r="29" spans="1:13" ht="15.75" customHeight="1" x14ac:dyDescent="0.25">
      <c r="A29" s="188" t="s">
        <v>396</v>
      </c>
      <c r="B29" s="188"/>
      <c r="C29" s="188"/>
      <c r="D29" s="188"/>
      <c r="E29" s="188"/>
      <c r="F29" s="188"/>
      <c r="G29" s="189">
        <v>2019</v>
      </c>
      <c r="H29" s="189"/>
      <c r="I29" s="189"/>
      <c r="J29" s="189"/>
      <c r="K29" s="189"/>
      <c r="L29" s="189"/>
    </row>
    <row r="30" spans="1:13" ht="15.95" customHeight="1" x14ac:dyDescent="0.25">
      <c r="A30" s="188" t="s">
        <v>397</v>
      </c>
      <c r="B30" s="188"/>
      <c r="C30" s="188"/>
      <c r="D30" s="188"/>
      <c r="E30" s="188"/>
      <c r="F30" s="188"/>
      <c r="G30" s="189" t="s">
        <v>441</v>
      </c>
      <c r="H30" s="189"/>
      <c r="I30" s="189"/>
      <c r="J30" s="189"/>
      <c r="K30" s="189"/>
      <c r="L30" s="189"/>
    </row>
    <row r="31" spans="1:13" ht="15.75" x14ac:dyDescent="0.25">
      <c r="A31" s="188" t="s">
        <v>433</v>
      </c>
      <c r="B31" s="188"/>
      <c r="C31" s="188"/>
      <c r="D31" s="188"/>
      <c r="E31" s="188"/>
      <c r="F31" s="188"/>
      <c r="G31" s="189" t="str">
        <f>'6.2. Паспорт фин осв ввод'!D24</f>
        <v>0,89063350</v>
      </c>
      <c r="H31" s="189"/>
      <c r="I31" s="189"/>
      <c r="J31" s="189"/>
      <c r="K31" s="189"/>
      <c r="L31" s="189"/>
    </row>
    <row r="32" spans="1:13" ht="15.95" customHeight="1" x14ac:dyDescent="0.25">
      <c r="A32" s="188" t="s">
        <v>398</v>
      </c>
      <c r="B32" s="188"/>
      <c r="C32" s="188"/>
      <c r="D32" s="188"/>
      <c r="E32" s="188"/>
      <c r="F32" s="188"/>
      <c r="G32" s="190" t="s">
        <v>618</v>
      </c>
      <c r="H32" s="190"/>
      <c r="I32" s="190"/>
      <c r="J32" s="190"/>
      <c r="K32" s="190"/>
      <c r="L32" s="190"/>
    </row>
    <row r="33" spans="1:12" ht="15.95" customHeight="1" x14ac:dyDescent="0.25">
      <c r="A33" s="188" t="s">
        <v>399</v>
      </c>
      <c r="B33" s="188"/>
      <c r="C33" s="188"/>
      <c r="D33" s="188"/>
      <c r="E33" s="188"/>
      <c r="F33" s="188"/>
      <c r="G33" s="189">
        <v>0.752</v>
      </c>
      <c r="H33" s="189"/>
      <c r="I33" s="189"/>
      <c r="J33" s="189"/>
      <c r="K33" s="189"/>
      <c r="L33" s="189"/>
    </row>
    <row r="34" spans="1:12" ht="15.95" customHeight="1" x14ac:dyDescent="0.25">
      <c r="A34" s="191" t="s">
        <v>400</v>
      </c>
      <c r="B34" s="191"/>
      <c r="C34" s="191"/>
      <c r="D34" s="191"/>
      <c r="E34" s="191"/>
      <c r="F34" s="191"/>
      <c r="G34" s="189">
        <v>0.752</v>
      </c>
      <c r="H34" s="189"/>
      <c r="I34" s="189"/>
      <c r="J34" s="189"/>
      <c r="K34" s="189"/>
      <c r="L34" s="189"/>
    </row>
    <row r="35" spans="1:12" ht="15.95" customHeight="1" x14ac:dyDescent="0.25">
      <c r="A35" s="188" t="s">
        <v>401</v>
      </c>
      <c r="B35" s="188"/>
      <c r="C35" s="188"/>
      <c r="D35" s="188"/>
      <c r="E35" s="188"/>
      <c r="F35" s="188"/>
      <c r="G35" s="189"/>
      <c r="H35" s="189"/>
      <c r="I35" s="189"/>
      <c r="J35" s="189"/>
      <c r="K35" s="189"/>
      <c r="L35" s="189"/>
    </row>
    <row r="36" spans="1:12" ht="34.5" customHeight="1" x14ac:dyDescent="0.25">
      <c r="A36" s="191" t="s">
        <v>465</v>
      </c>
      <c r="B36" s="191"/>
      <c r="C36" s="191"/>
      <c r="D36" s="191"/>
      <c r="E36" s="191"/>
      <c r="F36" s="191"/>
      <c r="G36" s="192" t="s">
        <v>466</v>
      </c>
      <c r="H36" s="192"/>
      <c r="I36" s="192"/>
      <c r="J36" s="192"/>
      <c r="K36" s="192"/>
      <c r="L36" s="192"/>
    </row>
    <row r="37" spans="1:12" ht="15.95" customHeight="1" x14ac:dyDescent="0.25">
      <c r="A37" s="188" t="s">
        <v>467</v>
      </c>
      <c r="B37" s="188"/>
      <c r="C37" s="188"/>
      <c r="D37" s="188"/>
      <c r="E37" s="188"/>
      <c r="F37" s="188"/>
      <c r="G37" s="189">
        <v>0.752</v>
      </c>
      <c r="H37" s="189"/>
      <c r="I37" s="189"/>
      <c r="J37" s="189"/>
      <c r="K37" s="189"/>
      <c r="L37" s="189"/>
    </row>
    <row r="38" spans="1:12" ht="15.95" customHeight="1" x14ac:dyDescent="0.25">
      <c r="A38" s="188" t="s">
        <v>468</v>
      </c>
      <c r="B38" s="188"/>
      <c r="C38" s="188"/>
      <c r="D38" s="188"/>
      <c r="E38" s="188"/>
      <c r="F38" s="188"/>
      <c r="G38" s="193">
        <v>0.84430000000000005</v>
      </c>
      <c r="H38" s="189"/>
      <c r="I38" s="189"/>
      <c r="J38" s="189"/>
      <c r="K38" s="189"/>
      <c r="L38" s="189"/>
    </row>
    <row r="39" spans="1:12" ht="15.95" customHeight="1" x14ac:dyDescent="0.25">
      <c r="A39" s="188" t="s">
        <v>469</v>
      </c>
      <c r="B39" s="188"/>
      <c r="C39" s="188"/>
      <c r="D39" s="188"/>
      <c r="E39" s="188"/>
      <c r="F39" s="188"/>
      <c r="G39" s="189">
        <v>0.752</v>
      </c>
      <c r="H39" s="189"/>
      <c r="I39" s="189"/>
      <c r="J39" s="189"/>
      <c r="K39" s="189"/>
      <c r="L39" s="189"/>
    </row>
    <row r="40" spans="1:12" ht="15.95" customHeight="1" x14ac:dyDescent="0.25">
      <c r="A40" s="188" t="s">
        <v>470</v>
      </c>
      <c r="B40" s="188"/>
      <c r="C40" s="188"/>
      <c r="D40" s="188"/>
      <c r="E40" s="188"/>
      <c r="F40" s="188"/>
      <c r="G40" s="189">
        <v>0.752</v>
      </c>
      <c r="H40" s="189"/>
      <c r="I40" s="189"/>
      <c r="J40" s="189"/>
      <c r="K40" s="189"/>
      <c r="L40" s="189"/>
    </row>
    <row r="41" spans="1:12" ht="32.25" customHeight="1" x14ac:dyDescent="0.25">
      <c r="A41" s="191" t="s">
        <v>539</v>
      </c>
      <c r="B41" s="191"/>
      <c r="C41" s="191"/>
      <c r="D41" s="191"/>
      <c r="E41" s="191"/>
      <c r="F41" s="191"/>
      <c r="G41" s="192" t="s">
        <v>540</v>
      </c>
      <c r="H41" s="192"/>
      <c r="I41" s="192"/>
      <c r="J41" s="192"/>
      <c r="K41" s="192"/>
      <c r="L41" s="192"/>
    </row>
    <row r="42" spans="1:12" ht="15.95" customHeight="1" x14ac:dyDescent="0.25">
      <c r="A42" s="188" t="s">
        <v>541</v>
      </c>
      <c r="B42" s="188"/>
      <c r="C42" s="188"/>
      <c r="D42" s="188"/>
      <c r="E42" s="188"/>
      <c r="F42" s="188"/>
      <c r="G42" s="189" t="s">
        <v>434</v>
      </c>
      <c r="H42" s="189"/>
      <c r="I42" s="189"/>
      <c r="J42" s="189"/>
      <c r="K42" s="189"/>
      <c r="L42" s="189"/>
    </row>
    <row r="43" spans="1:12" ht="15.95" customHeight="1" x14ac:dyDescent="0.25">
      <c r="A43" s="188" t="s">
        <v>468</v>
      </c>
      <c r="B43" s="188"/>
      <c r="C43" s="188"/>
      <c r="D43" s="188"/>
      <c r="E43" s="188"/>
      <c r="F43" s="188"/>
      <c r="G43" s="189" t="s">
        <v>434</v>
      </c>
      <c r="H43" s="189"/>
      <c r="I43" s="189"/>
      <c r="J43" s="189"/>
      <c r="K43" s="189"/>
      <c r="L43" s="189"/>
    </row>
    <row r="44" spans="1:12" ht="15.95" customHeight="1" x14ac:dyDescent="0.25">
      <c r="A44" s="188" t="s">
        <v>469</v>
      </c>
      <c r="B44" s="188"/>
      <c r="C44" s="188"/>
      <c r="D44" s="188"/>
      <c r="E44" s="188"/>
      <c r="F44" s="188"/>
      <c r="G44" s="189">
        <v>6.7427989999999993E-2</v>
      </c>
      <c r="H44" s="189"/>
      <c r="I44" s="189"/>
      <c r="J44" s="189"/>
      <c r="K44" s="189"/>
      <c r="L44" s="189"/>
    </row>
    <row r="45" spans="1:12" ht="15.95" customHeight="1" x14ac:dyDescent="0.25">
      <c r="A45" s="188" t="s">
        <v>470</v>
      </c>
      <c r="B45" s="188"/>
      <c r="C45" s="188"/>
      <c r="D45" s="188"/>
      <c r="E45" s="188"/>
      <c r="F45" s="188"/>
      <c r="G45" s="189">
        <v>6.7427989999999993E-2</v>
      </c>
      <c r="H45" s="189"/>
      <c r="I45" s="189"/>
      <c r="J45" s="189"/>
      <c r="K45" s="189"/>
      <c r="L45" s="189"/>
    </row>
    <row r="46" spans="1:12" ht="15.75" customHeight="1" x14ac:dyDescent="0.25">
      <c r="A46" s="191" t="s">
        <v>539</v>
      </c>
      <c r="B46" s="191"/>
      <c r="C46" s="191"/>
      <c r="D46" s="191"/>
      <c r="E46" s="191"/>
      <c r="F46" s="191"/>
      <c r="G46" s="192" t="s">
        <v>542</v>
      </c>
      <c r="H46" s="192"/>
      <c r="I46" s="192"/>
      <c r="J46" s="192"/>
      <c r="K46" s="192"/>
      <c r="L46" s="192"/>
    </row>
    <row r="47" spans="1:12" ht="15.75" customHeight="1" x14ac:dyDescent="0.25">
      <c r="A47" s="188" t="s">
        <v>541</v>
      </c>
      <c r="B47" s="188"/>
      <c r="C47" s="188"/>
      <c r="D47" s="188"/>
      <c r="E47" s="188"/>
      <c r="F47" s="188"/>
      <c r="G47" s="189" t="s">
        <v>434</v>
      </c>
      <c r="H47" s="189"/>
      <c r="I47" s="189"/>
      <c r="J47" s="189"/>
      <c r="K47" s="189"/>
      <c r="L47" s="189"/>
    </row>
    <row r="48" spans="1:12" ht="15.95" customHeight="1" x14ac:dyDescent="0.25">
      <c r="A48" s="188" t="s">
        <v>468</v>
      </c>
      <c r="B48" s="188"/>
      <c r="C48" s="188"/>
      <c r="D48" s="188"/>
      <c r="E48" s="188"/>
      <c r="F48" s="188"/>
      <c r="G48" s="189" t="s">
        <v>434</v>
      </c>
      <c r="H48" s="189"/>
      <c r="I48" s="189"/>
      <c r="J48" s="189"/>
      <c r="K48" s="189"/>
      <c r="L48" s="189"/>
    </row>
    <row r="49" spans="1:12" ht="15.95" customHeight="1" x14ac:dyDescent="0.25">
      <c r="A49" s="188" t="s">
        <v>469</v>
      </c>
      <c r="B49" s="188"/>
      <c r="C49" s="188"/>
      <c r="D49" s="188"/>
      <c r="E49" s="188"/>
      <c r="F49" s="188"/>
      <c r="G49" s="189">
        <v>7.120551E-2</v>
      </c>
      <c r="H49" s="189"/>
      <c r="I49" s="189"/>
      <c r="J49" s="189"/>
      <c r="K49" s="189"/>
      <c r="L49" s="189"/>
    </row>
    <row r="50" spans="1:12" ht="15.95" customHeight="1" x14ac:dyDescent="0.25">
      <c r="A50" s="188" t="s">
        <v>470</v>
      </c>
      <c r="B50" s="188"/>
      <c r="C50" s="188"/>
      <c r="D50" s="188"/>
      <c r="E50" s="188"/>
      <c r="F50" s="188"/>
      <c r="G50" s="189">
        <v>7.120551E-2</v>
      </c>
      <c r="H50" s="189"/>
      <c r="I50" s="189"/>
      <c r="J50" s="189"/>
      <c r="K50" s="189"/>
      <c r="L50" s="189"/>
    </row>
    <row r="51" spans="1:12" ht="15.95" customHeight="1" x14ac:dyDescent="0.25">
      <c r="A51" s="191" t="s">
        <v>402</v>
      </c>
      <c r="B51" s="191"/>
      <c r="C51" s="191"/>
      <c r="D51" s="191"/>
      <c r="E51" s="191"/>
      <c r="F51" s="191"/>
      <c r="G51" s="195">
        <v>1</v>
      </c>
      <c r="H51" s="192"/>
      <c r="I51" s="192"/>
      <c r="J51" s="192"/>
      <c r="K51" s="192"/>
      <c r="L51" s="192"/>
    </row>
    <row r="52" spans="1:12" ht="15.75" x14ac:dyDescent="0.25">
      <c r="A52" s="188" t="s">
        <v>401</v>
      </c>
      <c r="B52" s="188"/>
      <c r="C52" s="188"/>
      <c r="D52" s="188"/>
      <c r="E52" s="188"/>
      <c r="F52" s="188"/>
      <c r="G52" s="189"/>
      <c r="H52" s="189"/>
      <c r="I52" s="189"/>
      <c r="J52" s="189"/>
      <c r="K52" s="189"/>
      <c r="L52" s="189"/>
    </row>
    <row r="53" spans="1:12" ht="15.95" customHeight="1" x14ac:dyDescent="0.25">
      <c r="A53" s="188" t="s">
        <v>471</v>
      </c>
      <c r="B53" s="188"/>
      <c r="C53" s="188"/>
      <c r="D53" s="188"/>
      <c r="E53" s="188"/>
      <c r="F53" s="188"/>
      <c r="G53" s="196">
        <v>1</v>
      </c>
      <c r="H53" s="189"/>
      <c r="I53" s="189"/>
      <c r="J53" s="189"/>
      <c r="K53" s="189"/>
      <c r="L53" s="189"/>
    </row>
    <row r="54" spans="1:12" ht="15.75" x14ac:dyDescent="0.25">
      <c r="A54" s="188" t="s">
        <v>472</v>
      </c>
      <c r="B54" s="188"/>
      <c r="C54" s="188"/>
      <c r="D54" s="188"/>
      <c r="E54" s="188"/>
      <c r="F54" s="188"/>
      <c r="G54" s="196">
        <v>0</v>
      </c>
      <c r="H54" s="189"/>
      <c r="I54" s="189"/>
      <c r="J54" s="189"/>
      <c r="K54" s="189"/>
      <c r="L54" s="189"/>
    </row>
    <row r="55" spans="1:12" ht="15.95" customHeight="1" x14ac:dyDescent="0.25">
      <c r="A55" s="188" t="s">
        <v>473</v>
      </c>
      <c r="B55" s="188"/>
      <c r="C55" s="188"/>
      <c r="D55" s="188"/>
      <c r="E55" s="188"/>
      <c r="F55" s="188"/>
      <c r="G55" s="196">
        <v>0</v>
      </c>
      <c r="H55" s="189"/>
      <c r="I55" s="189"/>
      <c r="J55" s="189"/>
      <c r="K55" s="189"/>
      <c r="L55" s="189"/>
    </row>
    <row r="56" spans="1:12" ht="15.75" x14ac:dyDescent="0.25">
      <c r="A56" s="191" t="s">
        <v>403</v>
      </c>
      <c r="B56" s="191"/>
      <c r="C56" s="191"/>
      <c r="D56" s="191"/>
      <c r="E56" s="191"/>
      <c r="F56" s="191"/>
      <c r="G56" s="196">
        <v>1</v>
      </c>
      <c r="H56" s="189"/>
      <c r="I56" s="189"/>
      <c r="J56" s="189"/>
      <c r="K56" s="189"/>
      <c r="L56" s="189"/>
    </row>
    <row r="57" spans="1:12" ht="29.1" customHeight="1" x14ac:dyDescent="0.25">
      <c r="A57" s="191" t="s">
        <v>404</v>
      </c>
      <c r="B57" s="191"/>
      <c r="C57" s="191"/>
      <c r="D57" s="191"/>
      <c r="E57" s="191"/>
      <c r="F57" s="191"/>
      <c r="G57" s="189">
        <v>0.89063349999999997</v>
      </c>
      <c r="H57" s="189"/>
      <c r="I57" s="189"/>
      <c r="J57" s="189"/>
      <c r="K57" s="189"/>
      <c r="L57" s="189"/>
    </row>
    <row r="58" spans="1:12" ht="15" customHeight="1" x14ac:dyDescent="0.25">
      <c r="A58" s="191" t="s">
        <v>405</v>
      </c>
      <c r="B58" s="191"/>
      <c r="C58" s="191"/>
      <c r="D58" s="191"/>
      <c r="E58" s="191"/>
      <c r="F58" s="191"/>
      <c r="G58" s="196">
        <v>1</v>
      </c>
      <c r="H58" s="189"/>
      <c r="I58" s="189"/>
      <c r="J58" s="189"/>
      <c r="K58" s="189"/>
      <c r="L58" s="189"/>
    </row>
    <row r="59" spans="1:12" ht="15" customHeight="1" x14ac:dyDescent="0.25">
      <c r="A59" s="191" t="s">
        <v>406</v>
      </c>
      <c r="B59" s="191"/>
      <c r="C59" s="191"/>
      <c r="D59" s="191"/>
      <c r="E59" s="191"/>
      <c r="F59" s="191"/>
      <c r="G59" s="189">
        <v>0.89063349999999997</v>
      </c>
      <c r="H59" s="189"/>
      <c r="I59" s="189"/>
      <c r="J59" s="189"/>
      <c r="K59" s="189"/>
      <c r="L59" s="189"/>
    </row>
    <row r="60" spans="1:12" ht="15" customHeight="1" x14ac:dyDescent="0.25">
      <c r="A60" s="191" t="s">
        <v>407</v>
      </c>
      <c r="B60" s="191"/>
      <c r="C60" s="191"/>
      <c r="D60" s="191"/>
      <c r="E60" s="191"/>
      <c r="F60" s="191"/>
      <c r="G60" s="189"/>
      <c r="H60" s="189"/>
      <c r="I60" s="189"/>
      <c r="J60" s="189"/>
      <c r="K60" s="189"/>
      <c r="L60" s="189"/>
    </row>
    <row r="61" spans="1:12" ht="15" customHeight="1" x14ac:dyDescent="0.25">
      <c r="A61" s="197" t="s">
        <v>408</v>
      </c>
      <c r="B61" s="197"/>
      <c r="C61" s="197"/>
      <c r="D61" s="197"/>
      <c r="E61" s="197"/>
      <c r="F61" s="197"/>
      <c r="G61" s="189" t="s">
        <v>534</v>
      </c>
      <c r="H61" s="189"/>
      <c r="I61" s="189"/>
      <c r="J61" s="189"/>
      <c r="K61" s="189"/>
      <c r="L61" s="189"/>
    </row>
    <row r="62" spans="1:12" ht="15" customHeight="1" x14ac:dyDescent="0.25">
      <c r="A62" s="198" t="s">
        <v>409</v>
      </c>
      <c r="B62" s="198"/>
      <c r="C62" s="198"/>
      <c r="D62" s="198"/>
      <c r="E62" s="198"/>
      <c r="F62" s="198"/>
      <c r="G62" s="189" t="s">
        <v>535</v>
      </c>
      <c r="H62" s="189"/>
      <c r="I62" s="189"/>
      <c r="J62" s="189"/>
      <c r="K62" s="189"/>
      <c r="L62" s="189"/>
    </row>
    <row r="63" spans="1:12" ht="15.75" customHeight="1" x14ac:dyDescent="0.25">
      <c r="A63" s="198" t="s">
        <v>410</v>
      </c>
      <c r="B63" s="198"/>
      <c r="C63" s="198"/>
      <c r="D63" s="198"/>
      <c r="E63" s="198"/>
      <c r="F63" s="198"/>
      <c r="G63" s="189" t="s">
        <v>434</v>
      </c>
      <c r="H63" s="189"/>
      <c r="I63" s="189"/>
      <c r="J63" s="189"/>
      <c r="K63" s="189"/>
      <c r="L63" s="189"/>
    </row>
    <row r="64" spans="1:12" ht="15.75" customHeight="1" x14ac:dyDescent="0.25">
      <c r="A64" s="198" t="s">
        <v>411</v>
      </c>
      <c r="B64" s="198"/>
      <c r="C64" s="198"/>
      <c r="D64" s="198"/>
      <c r="E64" s="198"/>
      <c r="F64" s="198"/>
      <c r="G64" s="189" t="s">
        <v>474</v>
      </c>
      <c r="H64" s="189"/>
      <c r="I64" s="189"/>
      <c r="J64" s="189"/>
      <c r="K64" s="189"/>
      <c r="L64" s="189"/>
    </row>
    <row r="65" spans="1:12" ht="15.75" customHeight="1" x14ac:dyDescent="0.25">
      <c r="A65" s="199" t="s">
        <v>412</v>
      </c>
      <c r="B65" s="199"/>
      <c r="C65" s="199"/>
      <c r="D65" s="199"/>
      <c r="E65" s="199"/>
      <c r="F65" s="199"/>
      <c r="G65" s="189" t="s">
        <v>434</v>
      </c>
      <c r="H65" s="189"/>
      <c r="I65" s="189"/>
      <c r="J65" s="189"/>
      <c r="K65" s="189"/>
      <c r="L65" s="189"/>
    </row>
    <row r="66" spans="1:12" ht="23.25" customHeight="1" x14ac:dyDescent="0.25">
      <c r="A66" s="188" t="s">
        <v>413</v>
      </c>
      <c r="B66" s="188"/>
      <c r="C66" s="188"/>
      <c r="D66" s="188"/>
      <c r="E66" s="188"/>
      <c r="F66" s="188"/>
      <c r="G66" s="189" t="s">
        <v>434</v>
      </c>
      <c r="H66" s="189"/>
      <c r="I66" s="189"/>
      <c r="J66" s="189"/>
      <c r="K66" s="189"/>
      <c r="L66" s="189"/>
    </row>
    <row r="67" spans="1:12" ht="31.5" customHeight="1" x14ac:dyDescent="0.25">
      <c r="A67" s="191" t="s">
        <v>414</v>
      </c>
      <c r="B67" s="191"/>
      <c r="C67" s="191"/>
      <c r="D67" s="191"/>
      <c r="E67" s="191"/>
      <c r="F67" s="191"/>
      <c r="G67" s="189" t="s">
        <v>434</v>
      </c>
      <c r="H67" s="189"/>
      <c r="I67" s="189"/>
      <c r="J67" s="189"/>
      <c r="K67" s="189"/>
      <c r="L67" s="189"/>
    </row>
    <row r="68" spans="1:12" ht="15" customHeight="1" x14ac:dyDescent="0.25">
      <c r="A68" s="188" t="s">
        <v>401</v>
      </c>
      <c r="B68" s="188"/>
      <c r="C68" s="188"/>
      <c r="D68" s="188"/>
      <c r="E68" s="188"/>
      <c r="F68" s="188"/>
      <c r="G68" s="189" t="s">
        <v>434</v>
      </c>
      <c r="H68" s="189"/>
      <c r="I68" s="189"/>
      <c r="J68" s="189"/>
      <c r="K68" s="189"/>
      <c r="L68" s="189"/>
    </row>
    <row r="69" spans="1:12" ht="15" customHeight="1" x14ac:dyDescent="0.25">
      <c r="A69" s="188" t="s">
        <v>475</v>
      </c>
      <c r="B69" s="188"/>
      <c r="C69" s="188"/>
      <c r="D69" s="188"/>
      <c r="E69" s="188"/>
      <c r="F69" s="188"/>
      <c r="G69" s="189" t="s">
        <v>434</v>
      </c>
      <c r="H69" s="189"/>
      <c r="I69" s="189"/>
      <c r="J69" s="189"/>
      <c r="K69" s="189"/>
      <c r="L69" s="189"/>
    </row>
    <row r="70" spans="1:12" ht="15" customHeight="1" x14ac:dyDescent="0.25">
      <c r="A70" s="188" t="s">
        <v>476</v>
      </c>
      <c r="B70" s="188"/>
      <c r="C70" s="188"/>
      <c r="D70" s="188"/>
      <c r="E70" s="188"/>
      <c r="F70" s="188"/>
      <c r="G70" s="189" t="s">
        <v>434</v>
      </c>
      <c r="H70" s="189"/>
      <c r="I70" s="189"/>
      <c r="J70" s="189"/>
      <c r="K70" s="189"/>
      <c r="L70" s="189"/>
    </row>
    <row r="71" spans="1:12" ht="15" customHeight="1" x14ac:dyDescent="0.25">
      <c r="A71" s="191" t="s">
        <v>415</v>
      </c>
      <c r="B71" s="191"/>
      <c r="C71" s="191"/>
      <c r="D71" s="191"/>
      <c r="E71" s="191"/>
      <c r="F71" s="191"/>
      <c r="G71" s="189" t="s">
        <v>434</v>
      </c>
      <c r="H71" s="189"/>
      <c r="I71" s="189"/>
      <c r="J71" s="189"/>
      <c r="K71" s="189"/>
      <c r="L71" s="189"/>
    </row>
    <row r="72" spans="1:12" ht="15" customHeight="1" x14ac:dyDescent="0.25">
      <c r="A72" s="191" t="s">
        <v>416</v>
      </c>
      <c r="B72" s="191"/>
      <c r="C72" s="191"/>
      <c r="D72" s="191"/>
      <c r="E72" s="191"/>
      <c r="F72" s="191"/>
      <c r="G72" s="189" t="s">
        <v>434</v>
      </c>
      <c r="H72" s="189"/>
      <c r="I72" s="189"/>
      <c r="J72" s="189"/>
      <c r="K72" s="189"/>
      <c r="L72" s="189"/>
    </row>
    <row r="73" spans="1:12" ht="15.75" customHeight="1" x14ac:dyDescent="0.25">
      <c r="A73" s="197" t="s">
        <v>477</v>
      </c>
      <c r="B73" s="197"/>
      <c r="C73" s="197"/>
      <c r="D73" s="197"/>
      <c r="E73" s="197"/>
      <c r="F73" s="197"/>
      <c r="G73" s="189" t="s">
        <v>434</v>
      </c>
      <c r="H73" s="189"/>
      <c r="I73" s="189"/>
      <c r="J73" s="189"/>
      <c r="K73" s="189"/>
      <c r="L73" s="189"/>
    </row>
    <row r="74" spans="1:12" ht="15.75" x14ac:dyDescent="0.25">
      <c r="A74" s="198" t="s">
        <v>478</v>
      </c>
      <c r="B74" s="198"/>
      <c r="C74" s="198"/>
      <c r="D74" s="198"/>
      <c r="E74" s="198"/>
      <c r="F74" s="198"/>
      <c r="G74" s="189" t="s">
        <v>434</v>
      </c>
      <c r="H74" s="189"/>
      <c r="I74" s="189"/>
      <c r="J74" s="189"/>
      <c r="K74" s="189"/>
      <c r="L74" s="189"/>
    </row>
    <row r="75" spans="1:12" ht="15.75" x14ac:dyDescent="0.25">
      <c r="A75" s="199" t="s">
        <v>479</v>
      </c>
      <c r="B75" s="199"/>
      <c r="C75" s="199"/>
      <c r="D75" s="199"/>
      <c r="E75" s="199"/>
      <c r="F75" s="199"/>
      <c r="G75" s="189" t="s">
        <v>434</v>
      </c>
      <c r="H75" s="189"/>
      <c r="I75" s="189"/>
      <c r="J75" s="189"/>
      <c r="K75" s="189"/>
      <c r="L75" s="189"/>
    </row>
    <row r="76" spans="1:12" ht="15.75" x14ac:dyDescent="0.25">
      <c r="A76" s="191" t="s">
        <v>417</v>
      </c>
      <c r="B76" s="191"/>
      <c r="C76" s="191"/>
      <c r="D76" s="191"/>
      <c r="E76" s="191"/>
      <c r="F76" s="191"/>
      <c r="G76" s="189" t="s">
        <v>619</v>
      </c>
      <c r="H76" s="189"/>
      <c r="I76" s="189"/>
      <c r="J76" s="189"/>
      <c r="K76" s="189"/>
      <c r="L76" s="189"/>
    </row>
    <row r="77" spans="1:12" ht="15.75" x14ac:dyDescent="0.25">
      <c r="A77" s="191" t="s">
        <v>418</v>
      </c>
      <c r="B77" s="191"/>
      <c r="C77" s="191"/>
      <c r="D77" s="191"/>
      <c r="E77" s="191"/>
      <c r="F77" s="191"/>
      <c r="G77" s="189"/>
      <c r="H77" s="189"/>
      <c r="I77" s="189"/>
      <c r="J77" s="189"/>
      <c r="K77" s="189"/>
      <c r="L77" s="189"/>
    </row>
    <row r="78" spans="1:12" x14ac:dyDescent="0.25">
      <c r="A78" s="197" t="s">
        <v>480</v>
      </c>
      <c r="B78" s="197"/>
      <c r="C78" s="197"/>
      <c r="D78" s="197"/>
      <c r="E78" s="197"/>
      <c r="F78" s="197"/>
      <c r="G78" s="200" t="s">
        <v>28</v>
      </c>
      <c r="H78" s="200"/>
      <c r="I78" s="200"/>
      <c r="J78" s="200"/>
      <c r="K78" s="200"/>
      <c r="L78" s="200"/>
    </row>
    <row r="79" spans="1:12" x14ac:dyDescent="0.25">
      <c r="A79" s="198" t="s">
        <v>481</v>
      </c>
      <c r="B79" s="198"/>
      <c r="C79" s="198"/>
      <c r="D79" s="198"/>
      <c r="E79" s="198"/>
      <c r="F79" s="198"/>
      <c r="G79" s="201"/>
      <c r="H79" s="202"/>
      <c r="I79" s="202"/>
      <c r="J79" s="202"/>
      <c r="K79" s="202"/>
      <c r="L79" s="203"/>
    </row>
    <row r="80" spans="1:12" x14ac:dyDescent="0.25">
      <c r="A80" s="198" t="s">
        <v>482</v>
      </c>
      <c r="B80" s="198"/>
      <c r="C80" s="198"/>
      <c r="D80" s="198"/>
      <c r="E80" s="198"/>
      <c r="F80" s="198"/>
      <c r="G80" s="201"/>
      <c r="H80" s="202"/>
      <c r="I80" s="202"/>
      <c r="J80" s="202"/>
      <c r="K80" s="202"/>
      <c r="L80" s="203"/>
    </row>
    <row r="81" spans="1:12" x14ac:dyDescent="0.25">
      <c r="A81" s="198" t="s">
        <v>483</v>
      </c>
      <c r="B81" s="198"/>
      <c r="C81" s="198"/>
      <c r="D81" s="198"/>
      <c r="E81" s="198"/>
      <c r="F81" s="198"/>
      <c r="G81" s="201"/>
      <c r="H81" s="202"/>
      <c r="I81" s="202"/>
      <c r="J81" s="202"/>
      <c r="K81" s="202"/>
      <c r="L81" s="203"/>
    </row>
    <row r="82" spans="1:12" x14ac:dyDescent="0.25">
      <c r="A82" s="199" t="s">
        <v>484</v>
      </c>
      <c r="B82" s="199"/>
      <c r="C82" s="199"/>
      <c r="D82" s="199"/>
      <c r="E82" s="199"/>
      <c r="F82" s="199"/>
      <c r="G82" s="204"/>
      <c r="H82" s="205"/>
      <c r="I82" s="205"/>
      <c r="J82" s="205"/>
      <c r="K82" s="205"/>
      <c r="L82" s="206"/>
    </row>
  </sheetData>
  <mergeCells count="131">
    <mergeCell ref="A77:F77"/>
    <mergeCell ref="G77:L77"/>
    <mergeCell ref="A78:F78"/>
    <mergeCell ref="G78:L82"/>
    <mergeCell ref="A79:F79"/>
    <mergeCell ref="A80:F80"/>
    <mergeCell ref="A81:F81"/>
    <mergeCell ref="A82:F82"/>
    <mergeCell ref="A72:F72"/>
    <mergeCell ref="G72:L72"/>
    <mergeCell ref="A73:F73"/>
    <mergeCell ref="G73:L73"/>
    <mergeCell ref="A74:F74"/>
    <mergeCell ref="G74:L74"/>
    <mergeCell ref="A75:F75"/>
    <mergeCell ref="G75:L75"/>
    <mergeCell ref="A76:F76"/>
    <mergeCell ref="G76:L76"/>
    <mergeCell ref="A67:F67"/>
    <mergeCell ref="G67:L67"/>
    <mergeCell ref="A68:F68"/>
    <mergeCell ref="G68:L68"/>
    <mergeCell ref="A69:F69"/>
    <mergeCell ref="G69:L69"/>
    <mergeCell ref="A70:F70"/>
    <mergeCell ref="G70:L70"/>
    <mergeCell ref="A71:F71"/>
    <mergeCell ref="G71:L71"/>
    <mergeCell ref="A62:F62"/>
    <mergeCell ref="G62:L62"/>
    <mergeCell ref="A63:F63"/>
    <mergeCell ref="G63:L63"/>
    <mergeCell ref="A64:F64"/>
    <mergeCell ref="G64:L64"/>
    <mergeCell ref="A65:F65"/>
    <mergeCell ref="G65:L65"/>
    <mergeCell ref="A66:F66"/>
    <mergeCell ref="G66:L66"/>
    <mergeCell ref="A57:F57"/>
    <mergeCell ref="G57:L57"/>
    <mergeCell ref="A58:F58"/>
    <mergeCell ref="G58:L58"/>
    <mergeCell ref="A59:F59"/>
    <mergeCell ref="G59:L59"/>
    <mergeCell ref="A60:F60"/>
    <mergeCell ref="G60:L60"/>
    <mergeCell ref="A61:F61"/>
    <mergeCell ref="G61:L61"/>
    <mergeCell ref="A52:F52"/>
    <mergeCell ref="G52:L52"/>
    <mergeCell ref="A53:F53"/>
    <mergeCell ref="G53:L53"/>
    <mergeCell ref="A54:F54"/>
    <mergeCell ref="G54:L54"/>
    <mergeCell ref="A55:F55"/>
    <mergeCell ref="G55:L55"/>
    <mergeCell ref="A56:F56"/>
    <mergeCell ref="G56:L56"/>
    <mergeCell ref="A28:F28"/>
    <mergeCell ref="G28:L28"/>
    <mergeCell ref="A29:F29"/>
    <mergeCell ref="G29:L29"/>
    <mergeCell ref="A49:F49"/>
    <mergeCell ref="G49:L49"/>
    <mergeCell ref="A50:F50"/>
    <mergeCell ref="G50:L50"/>
    <mergeCell ref="A51:F51"/>
    <mergeCell ref="G51:L51"/>
    <mergeCell ref="G23:L23"/>
    <mergeCell ref="A24:F24"/>
    <mergeCell ref="G24:L24"/>
    <mergeCell ref="A25:F25"/>
    <mergeCell ref="G25:L25"/>
    <mergeCell ref="A26:F26"/>
    <mergeCell ref="G26:L26"/>
    <mergeCell ref="A27:F27"/>
    <mergeCell ref="G27:L27"/>
    <mergeCell ref="A44:F44"/>
    <mergeCell ref="G44:L44"/>
    <mergeCell ref="A45:F45"/>
    <mergeCell ref="G45:L45"/>
    <mergeCell ref="A46:F46"/>
    <mergeCell ref="G46:L46"/>
    <mergeCell ref="A47:F47"/>
    <mergeCell ref="G47:L47"/>
    <mergeCell ref="A48:F48"/>
    <mergeCell ref="G48:L48"/>
    <mergeCell ref="A39:F39"/>
    <mergeCell ref="G39:L39"/>
    <mergeCell ref="A40:F40"/>
    <mergeCell ref="G40:L40"/>
    <mergeCell ref="A41:F41"/>
    <mergeCell ref="G41:L41"/>
    <mergeCell ref="A42:F42"/>
    <mergeCell ref="G42:L42"/>
    <mergeCell ref="A43:F43"/>
    <mergeCell ref="G43:L43"/>
    <mergeCell ref="A34:F34"/>
    <mergeCell ref="G34:L34"/>
    <mergeCell ref="A35:F35"/>
    <mergeCell ref="G35:L35"/>
    <mergeCell ref="A36:F36"/>
    <mergeCell ref="G36:L36"/>
    <mergeCell ref="A37:F37"/>
    <mergeCell ref="G37:L37"/>
    <mergeCell ref="A38:F38"/>
    <mergeCell ref="G38:L38"/>
    <mergeCell ref="A30:F30"/>
    <mergeCell ref="G30:L30"/>
    <mergeCell ref="A31:F31"/>
    <mergeCell ref="G31:L31"/>
    <mergeCell ref="A32:F32"/>
    <mergeCell ref="A33:F33"/>
    <mergeCell ref="G33:L33"/>
    <mergeCell ref="G32:L32"/>
    <mergeCell ref="A5:L5"/>
    <mergeCell ref="A7:L7"/>
    <mergeCell ref="A9:L9"/>
    <mergeCell ref="A10:L10"/>
    <mergeCell ref="A12:L12"/>
    <mergeCell ref="A13:L13"/>
    <mergeCell ref="A15:L15"/>
    <mergeCell ref="A16:L16"/>
    <mergeCell ref="A18:L18"/>
    <mergeCell ref="A20:F20"/>
    <mergeCell ref="G20:L20"/>
    <mergeCell ref="A21:F21"/>
    <mergeCell ref="G21:L21"/>
    <mergeCell ref="A22:F22"/>
    <mergeCell ref="G22:L22"/>
    <mergeCell ref="A23:F2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topLeftCell="P13" workbookViewId="0">
      <selection activeCell="F21" sqref="F21"/>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09" t="s">
        <v>556</v>
      </c>
      <c r="C4" s="109"/>
      <c r="D4" s="109"/>
      <c r="E4" s="109"/>
      <c r="F4" s="109"/>
      <c r="G4" s="109"/>
      <c r="H4" s="109"/>
      <c r="I4" s="109"/>
      <c r="J4" s="109"/>
      <c r="K4" s="109"/>
      <c r="L4" s="109"/>
      <c r="M4" s="109"/>
      <c r="N4" s="109"/>
      <c r="O4" s="109"/>
      <c r="P4" s="109"/>
      <c r="Q4" s="109"/>
      <c r="R4" s="109"/>
      <c r="S4" s="109"/>
      <c r="T4" s="109"/>
    </row>
    <row r="6" spans="1:20" s="1" customFormat="1" ht="18.75" x14ac:dyDescent="0.3">
      <c r="A6" s="110" t="s">
        <v>3</v>
      </c>
      <c r="B6" s="110"/>
      <c r="C6" s="110"/>
      <c r="D6" s="110"/>
      <c r="E6" s="110"/>
      <c r="F6" s="110"/>
      <c r="G6" s="110"/>
      <c r="H6" s="110"/>
      <c r="I6" s="110"/>
      <c r="J6" s="110"/>
      <c r="K6" s="110"/>
      <c r="L6" s="110"/>
      <c r="M6" s="110"/>
      <c r="N6" s="110"/>
      <c r="O6" s="110"/>
      <c r="P6" s="110"/>
      <c r="Q6" s="110"/>
      <c r="R6" s="110"/>
      <c r="S6" s="110"/>
      <c r="T6" s="110"/>
    </row>
    <row r="8" spans="1:20" s="1" customFormat="1" x14ac:dyDescent="0.25">
      <c r="A8" s="111" t="s">
        <v>442</v>
      </c>
      <c r="B8" s="112"/>
      <c r="C8" s="112"/>
      <c r="D8" s="112"/>
      <c r="E8" s="112"/>
      <c r="F8" s="112"/>
      <c r="G8" s="112"/>
      <c r="H8" s="112"/>
      <c r="I8" s="112"/>
      <c r="J8" s="112"/>
      <c r="K8" s="112"/>
      <c r="L8" s="112"/>
      <c r="M8" s="112"/>
      <c r="N8" s="112"/>
      <c r="O8" s="112"/>
      <c r="P8" s="112"/>
      <c r="Q8" s="112"/>
      <c r="R8" s="112"/>
      <c r="S8" s="112"/>
      <c r="T8" s="112"/>
    </row>
    <row r="9" spans="1:20" s="1" customFormat="1" x14ac:dyDescent="0.25">
      <c r="A9" s="107" t="s">
        <v>4</v>
      </c>
      <c r="B9" s="107"/>
      <c r="C9" s="107"/>
      <c r="D9" s="107"/>
      <c r="E9" s="107"/>
      <c r="F9" s="107"/>
      <c r="G9" s="107"/>
      <c r="H9" s="107"/>
      <c r="I9" s="107"/>
      <c r="J9" s="107"/>
      <c r="K9" s="107"/>
      <c r="L9" s="107"/>
      <c r="M9" s="107"/>
      <c r="N9" s="107"/>
      <c r="O9" s="107"/>
      <c r="P9" s="107"/>
      <c r="Q9" s="107"/>
      <c r="R9" s="107"/>
      <c r="S9" s="107"/>
      <c r="T9" s="107"/>
    </row>
    <row r="11" spans="1:20" s="1" customFormat="1" x14ac:dyDescent="0.25">
      <c r="A11" s="109" t="s">
        <v>419</v>
      </c>
      <c r="B11" s="109"/>
      <c r="C11" s="109"/>
      <c r="D11" s="109"/>
      <c r="E11" s="109"/>
      <c r="F11" s="109"/>
      <c r="G11" s="109"/>
      <c r="H11" s="109"/>
      <c r="I11" s="109"/>
      <c r="J11" s="109"/>
      <c r="K11" s="109"/>
      <c r="L11" s="109"/>
      <c r="M11" s="109"/>
      <c r="N11" s="109"/>
      <c r="O11" s="109"/>
      <c r="P11" s="109"/>
      <c r="Q11" s="109"/>
      <c r="R11" s="109"/>
      <c r="S11" s="109"/>
      <c r="T11" s="109"/>
    </row>
    <row r="12" spans="1:20" s="1" customFormat="1" x14ac:dyDescent="0.25">
      <c r="A12" s="107" t="s">
        <v>5</v>
      </c>
      <c r="B12" s="107"/>
      <c r="C12" s="107"/>
      <c r="D12" s="107"/>
      <c r="E12" s="107"/>
      <c r="F12" s="107"/>
      <c r="G12" s="107"/>
      <c r="H12" s="107"/>
      <c r="I12" s="107"/>
      <c r="J12" s="107"/>
      <c r="K12" s="107"/>
      <c r="L12" s="107"/>
      <c r="M12" s="107"/>
      <c r="N12" s="107"/>
      <c r="O12" s="107"/>
      <c r="P12" s="107"/>
      <c r="Q12" s="107"/>
      <c r="R12" s="107"/>
      <c r="S12" s="107"/>
      <c r="T12" s="107"/>
    </row>
    <row r="14" spans="1:20" s="1" customFormat="1" x14ac:dyDescent="0.25">
      <c r="A14" s="106" t="s">
        <v>446</v>
      </c>
      <c r="B14" s="106"/>
      <c r="C14" s="106"/>
      <c r="D14" s="106"/>
      <c r="E14" s="106"/>
      <c r="F14" s="106"/>
      <c r="G14" s="106"/>
      <c r="H14" s="106"/>
      <c r="I14" s="106"/>
      <c r="J14" s="106"/>
      <c r="K14" s="106"/>
      <c r="L14" s="106"/>
      <c r="M14" s="106"/>
      <c r="N14" s="106"/>
      <c r="O14" s="106"/>
      <c r="P14" s="106"/>
      <c r="Q14" s="106"/>
      <c r="R14" s="106"/>
      <c r="S14" s="106"/>
      <c r="T14" s="106"/>
    </row>
    <row r="15" spans="1:20" s="1" customFormat="1" x14ac:dyDescent="0.25">
      <c r="A15" s="107" t="s">
        <v>6</v>
      </c>
      <c r="B15" s="107"/>
      <c r="C15" s="107"/>
      <c r="D15" s="107"/>
      <c r="E15" s="107"/>
      <c r="F15" s="107"/>
      <c r="G15" s="107"/>
      <c r="H15" s="107"/>
      <c r="I15" s="107"/>
      <c r="J15" s="107"/>
      <c r="K15" s="107"/>
      <c r="L15" s="107"/>
      <c r="M15" s="107"/>
      <c r="N15" s="107"/>
      <c r="O15" s="107"/>
      <c r="P15" s="107"/>
      <c r="Q15" s="107"/>
      <c r="R15" s="107"/>
      <c r="S15" s="107"/>
      <c r="T15" s="107"/>
    </row>
    <row r="16" spans="1:20" ht="18.75" x14ac:dyDescent="0.3">
      <c r="B16" s="115" t="s">
        <v>40</v>
      </c>
      <c r="C16" s="115"/>
      <c r="D16" s="115"/>
      <c r="E16" s="115"/>
      <c r="F16" s="115"/>
      <c r="G16" s="115"/>
      <c r="H16" s="115"/>
      <c r="I16" s="115"/>
      <c r="J16" s="115"/>
      <c r="K16" s="115"/>
      <c r="L16" s="115"/>
      <c r="M16" s="115"/>
      <c r="N16" s="115"/>
      <c r="O16" s="115"/>
      <c r="P16" s="115"/>
      <c r="Q16" s="115"/>
      <c r="R16" s="115"/>
      <c r="S16" s="115"/>
      <c r="T16" s="115"/>
    </row>
    <row r="18" spans="2:20" s="1" customFormat="1" x14ac:dyDescent="0.25">
      <c r="B18" s="113" t="s">
        <v>8</v>
      </c>
      <c r="C18" s="113" t="s">
        <v>41</v>
      </c>
      <c r="D18" s="113" t="s">
        <v>42</v>
      </c>
      <c r="E18" s="113" t="s">
        <v>43</v>
      </c>
      <c r="F18" s="113" t="s">
        <v>44</v>
      </c>
      <c r="G18" s="113" t="s">
        <v>45</v>
      </c>
      <c r="H18" s="113" t="s">
        <v>46</v>
      </c>
      <c r="I18" s="113" t="s">
        <v>47</v>
      </c>
      <c r="J18" s="113" t="s">
        <v>48</v>
      </c>
      <c r="K18" s="113" t="s">
        <v>49</v>
      </c>
      <c r="L18" s="113" t="s">
        <v>50</v>
      </c>
      <c r="M18" s="113" t="s">
        <v>51</v>
      </c>
      <c r="N18" s="113" t="s">
        <v>52</v>
      </c>
      <c r="O18" s="113" t="s">
        <v>53</v>
      </c>
      <c r="P18" s="113" t="s">
        <v>54</v>
      </c>
      <c r="Q18" s="113" t="s">
        <v>55</v>
      </c>
      <c r="R18" s="116" t="s">
        <v>56</v>
      </c>
      <c r="S18" s="116"/>
      <c r="T18" s="113" t="s">
        <v>57</v>
      </c>
    </row>
    <row r="19" spans="2:20" s="1" customFormat="1" ht="141.75" x14ac:dyDescent="0.25">
      <c r="B19" s="114"/>
      <c r="C19" s="114"/>
      <c r="D19" s="114"/>
      <c r="E19" s="114"/>
      <c r="F19" s="114"/>
      <c r="G19" s="114"/>
      <c r="H19" s="114"/>
      <c r="I19" s="114"/>
      <c r="J19" s="114"/>
      <c r="K19" s="114"/>
      <c r="L19" s="114"/>
      <c r="M19" s="114"/>
      <c r="N19" s="114"/>
      <c r="O19" s="114"/>
      <c r="P19" s="114"/>
      <c r="Q19" s="114"/>
      <c r="R19" s="6" t="s">
        <v>58</v>
      </c>
      <c r="S19" s="6" t="s">
        <v>59</v>
      </c>
      <c r="T19" s="114"/>
    </row>
    <row r="20" spans="2:20" s="7" customFormat="1" x14ac:dyDescent="0.25">
      <c r="B20" s="54">
        <v>1</v>
      </c>
      <c r="C20" s="54">
        <v>2</v>
      </c>
      <c r="D20" s="54">
        <v>3</v>
      </c>
      <c r="E20" s="54">
        <v>4</v>
      </c>
      <c r="F20" s="54">
        <v>5</v>
      </c>
      <c r="G20" s="54">
        <v>6</v>
      </c>
      <c r="H20" s="54">
        <v>7</v>
      </c>
      <c r="I20" s="54">
        <v>8</v>
      </c>
      <c r="J20" s="54">
        <v>9</v>
      </c>
      <c r="K20" s="54">
        <v>10</v>
      </c>
      <c r="L20" s="54">
        <v>11</v>
      </c>
      <c r="M20" s="54">
        <v>12</v>
      </c>
      <c r="N20" s="54">
        <v>13</v>
      </c>
      <c r="O20" s="54">
        <v>14</v>
      </c>
      <c r="P20" s="54">
        <v>15</v>
      </c>
      <c r="Q20" s="54">
        <v>16</v>
      </c>
      <c r="R20" s="54">
        <v>17</v>
      </c>
      <c r="S20" s="54">
        <v>18</v>
      </c>
      <c r="T20" s="54">
        <v>19</v>
      </c>
    </row>
    <row r="21" spans="2:20" ht="267.75" x14ac:dyDescent="0.25">
      <c r="B21" s="55">
        <v>1</v>
      </c>
      <c r="C21" s="56" t="s">
        <v>60</v>
      </c>
      <c r="D21" s="56" t="s">
        <v>434</v>
      </c>
      <c r="E21" s="56" t="s">
        <v>549</v>
      </c>
      <c r="F21" s="56" t="s">
        <v>61</v>
      </c>
      <c r="G21" s="56" t="s">
        <v>62</v>
      </c>
      <c r="H21" s="56" t="s">
        <v>435</v>
      </c>
      <c r="I21" s="57">
        <v>0.25</v>
      </c>
      <c r="J21" s="56" t="s">
        <v>434</v>
      </c>
      <c r="K21" s="57">
        <v>0.25</v>
      </c>
      <c r="L21" s="56" t="s">
        <v>63</v>
      </c>
      <c r="M21" s="56" t="s">
        <v>64</v>
      </c>
      <c r="N21" s="56" t="s">
        <v>434</v>
      </c>
      <c r="O21" s="56" t="s">
        <v>434</v>
      </c>
      <c r="P21" s="56" t="s">
        <v>434</v>
      </c>
      <c r="Q21" s="56" t="s">
        <v>434</v>
      </c>
      <c r="R21" s="56" t="s">
        <v>436</v>
      </c>
      <c r="S21" s="56" t="s">
        <v>434</v>
      </c>
      <c r="T21" s="58">
        <v>2.1398548700000002</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8" sqref="A8:T8"/>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09" t="s">
        <v>556</v>
      </c>
      <c r="C4" s="109"/>
      <c r="D4" s="109"/>
      <c r="E4" s="109"/>
      <c r="F4" s="109"/>
      <c r="G4" s="109"/>
      <c r="H4" s="109"/>
      <c r="I4" s="109"/>
      <c r="J4" s="109"/>
      <c r="K4" s="109"/>
      <c r="L4" s="109"/>
      <c r="M4" s="109"/>
      <c r="N4" s="109"/>
      <c r="O4" s="109"/>
      <c r="P4" s="109"/>
      <c r="Q4" s="109"/>
      <c r="R4" s="109"/>
      <c r="S4" s="109"/>
      <c r="T4" s="109"/>
    </row>
    <row r="6" spans="1:20" s="1" customFormat="1" ht="18.75" x14ac:dyDescent="0.3">
      <c r="A6" s="110" t="s">
        <v>3</v>
      </c>
      <c r="B6" s="110"/>
      <c r="C6" s="110"/>
      <c r="D6" s="110"/>
      <c r="E6" s="110"/>
      <c r="F6" s="110"/>
      <c r="G6" s="110"/>
      <c r="H6" s="110"/>
      <c r="I6" s="110"/>
      <c r="J6" s="110"/>
      <c r="K6" s="110"/>
      <c r="L6" s="110"/>
      <c r="M6" s="110"/>
      <c r="N6" s="110"/>
      <c r="O6" s="110"/>
      <c r="P6" s="110"/>
      <c r="Q6" s="110"/>
      <c r="R6" s="110"/>
      <c r="S6" s="110"/>
      <c r="T6" s="110"/>
    </row>
    <row r="8" spans="1:20" s="1" customFormat="1" ht="15.75" x14ac:dyDescent="0.25">
      <c r="A8" s="111" t="s">
        <v>442</v>
      </c>
      <c r="B8" s="112"/>
      <c r="C8" s="112"/>
      <c r="D8" s="112"/>
      <c r="E8" s="112"/>
      <c r="F8" s="112"/>
      <c r="G8" s="112"/>
      <c r="H8" s="112"/>
      <c r="I8" s="112"/>
      <c r="J8" s="112"/>
      <c r="K8" s="112"/>
      <c r="L8" s="112"/>
      <c r="M8" s="112"/>
      <c r="N8" s="112"/>
      <c r="O8" s="112"/>
      <c r="P8" s="112"/>
      <c r="Q8" s="112"/>
      <c r="R8" s="112"/>
      <c r="S8" s="112"/>
      <c r="T8" s="112"/>
    </row>
    <row r="9" spans="1:20" s="1" customFormat="1" ht="15.75" x14ac:dyDescent="0.25">
      <c r="A9" s="107" t="s">
        <v>4</v>
      </c>
      <c r="B9" s="107"/>
      <c r="C9" s="107"/>
      <c r="D9" s="107"/>
      <c r="E9" s="107"/>
      <c r="F9" s="107"/>
      <c r="G9" s="107"/>
      <c r="H9" s="107"/>
      <c r="I9" s="107"/>
      <c r="J9" s="107"/>
      <c r="K9" s="107"/>
      <c r="L9" s="107"/>
      <c r="M9" s="107"/>
      <c r="N9" s="107"/>
      <c r="O9" s="107"/>
      <c r="P9" s="107"/>
      <c r="Q9" s="107"/>
      <c r="R9" s="107"/>
      <c r="S9" s="107"/>
      <c r="T9" s="107"/>
    </row>
    <row r="11" spans="1:20" s="1" customFormat="1" ht="15.75" x14ac:dyDescent="0.25">
      <c r="A11" s="109" t="s">
        <v>419</v>
      </c>
      <c r="B11" s="109"/>
      <c r="C11" s="109"/>
      <c r="D11" s="109"/>
      <c r="E11" s="109"/>
      <c r="F11" s="109"/>
      <c r="G11" s="109"/>
      <c r="H11" s="109"/>
      <c r="I11" s="109"/>
      <c r="J11" s="109"/>
      <c r="K11" s="109"/>
      <c r="L11" s="109"/>
      <c r="M11" s="109"/>
      <c r="N11" s="109"/>
      <c r="O11" s="109"/>
      <c r="P11" s="109"/>
      <c r="Q11" s="109"/>
      <c r="R11" s="109"/>
      <c r="S11" s="109"/>
      <c r="T11" s="109"/>
    </row>
    <row r="12" spans="1:20" s="1" customFormat="1" ht="15.75" x14ac:dyDescent="0.25">
      <c r="A12" s="107" t="s">
        <v>5</v>
      </c>
      <c r="B12" s="107"/>
      <c r="C12" s="107"/>
      <c r="D12" s="107"/>
      <c r="E12" s="107"/>
      <c r="F12" s="107"/>
      <c r="G12" s="107"/>
      <c r="H12" s="107"/>
      <c r="I12" s="107"/>
      <c r="J12" s="107"/>
      <c r="K12" s="107"/>
      <c r="L12" s="107"/>
      <c r="M12" s="107"/>
      <c r="N12" s="107"/>
      <c r="O12" s="107"/>
      <c r="P12" s="107"/>
      <c r="Q12" s="107"/>
      <c r="R12" s="107"/>
      <c r="S12" s="107"/>
      <c r="T12" s="107"/>
    </row>
    <row r="14" spans="1:20" s="1" customFormat="1" ht="15.75" x14ac:dyDescent="0.25">
      <c r="A14" s="106" t="s">
        <v>446</v>
      </c>
      <c r="B14" s="106"/>
      <c r="C14" s="106"/>
      <c r="D14" s="106"/>
      <c r="E14" s="106"/>
      <c r="F14" s="106"/>
      <c r="G14" s="106"/>
      <c r="H14" s="106"/>
      <c r="I14" s="106"/>
      <c r="J14" s="106"/>
      <c r="K14" s="106"/>
      <c r="L14" s="106"/>
      <c r="M14" s="106"/>
      <c r="N14" s="106"/>
      <c r="O14" s="106"/>
      <c r="P14" s="106"/>
      <c r="Q14" s="106"/>
      <c r="R14" s="106"/>
      <c r="S14" s="106"/>
      <c r="T14" s="106"/>
    </row>
    <row r="15" spans="1:20" s="1" customFormat="1" ht="15.75" x14ac:dyDescent="0.25">
      <c r="A15" s="107" t="s">
        <v>6</v>
      </c>
      <c r="B15" s="107"/>
      <c r="C15" s="107"/>
      <c r="D15" s="107"/>
      <c r="E15" s="107"/>
      <c r="F15" s="107"/>
      <c r="G15" s="107"/>
      <c r="H15" s="107"/>
      <c r="I15" s="107"/>
      <c r="J15" s="107"/>
      <c r="K15" s="107"/>
      <c r="L15" s="107"/>
      <c r="M15" s="107"/>
      <c r="N15" s="107"/>
      <c r="O15" s="107"/>
      <c r="P15" s="107"/>
      <c r="Q15" s="107"/>
      <c r="R15" s="107"/>
      <c r="S15" s="107"/>
      <c r="T15" s="107"/>
    </row>
    <row r="17" spans="1:20" s="9" customFormat="1" ht="18.75" x14ac:dyDescent="0.3">
      <c r="A17" s="108" t="s">
        <v>65</v>
      </c>
      <c r="B17" s="108"/>
      <c r="C17" s="108"/>
      <c r="D17" s="108"/>
      <c r="E17" s="108"/>
      <c r="F17" s="108"/>
      <c r="G17" s="108"/>
      <c r="H17" s="108"/>
      <c r="I17" s="108"/>
      <c r="J17" s="108"/>
      <c r="K17" s="108"/>
      <c r="L17" s="108"/>
      <c r="M17" s="108"/>
      <c r="N17" s="108"/>
      <c r="O17" s="108"/>
      <c r="P17" s="108"/>
      <c r="Q17" s="108"/>
      <c r="R17" s="108"/>
      <c r="S17" s="108"/>
      <c r="T17" s="108"/>
    </row>
    <row r="18" spans="1:20" s="1" customFormat="1" ht="15.75" x14ac:dyDescent="0.25"/>
    <row r="19" spans="1:20" s="1" customFormat="1" ht="15.75" x14ac:dyDescent="0.25">
      <c r="A19" s="113" t="s">
        <v>8</v>
      </c>
      <c r="B19" s="113" t="s">
        <v>66</v>
      </c>
      <c r="C19" s="113"/>
      <c r="D19" s="113" t="s">
        <v>67</v>
      </c>
      <c r="E19" s="113" t="s">
        <v>68</v>
      </c>
      <c r="F19" s="113"/>
      <c r="G19" s="113" t="s">
        <v>69</v>
      </c>
      <c r="H19" s="113"/>
      <c r="I19" s="113" t="s">
        <v>70</v>
      </c>
      <c r="J19" s="113"/>
      <c r="K19" s="113" t="s">
        <v>71</v>
      </c>
      <c r="L19" s="113" t="s">
        <v>72</v>
      </c>
      <c r="M19" s="113"/>
      <c r="N19" s="113" t="s">
        <v>73</v>
      </c>
      <c r="O19" s="113"/>
      <c r="P19" s="113" t="s">
        <v>74</v>
      </c>
      <c r="Q19" s="116" t="s">
        <v>75</v>
      </c>
      <c r="R19" s="116"/>
      <c r="S19" s="116" t="s">
        <v>76</v>
      </c>
      <c r="T19" s="116"/>
    </row>
    <row r="20" spans="1:20" s="1" customFormat="1" ht="94.5" x14ac:dyDescent="0.25">
      <c r="A20" s="117"/>
      <c r="B20" s="118"/>
      <c r="C20" s="119"/>
      <c r="D20" s="117"/>
      <c r="E20" s="118"/>
      <c r="F20" s="119"/>
      <c r="G20" s="118"/>
      <c r="H20" s="119"/>
      <c r="I20" s="118"/>
      <c r="J20" s="119"/>
      <c r="K20" s="114"/>
      <c r="L20" s="118"/>
      <c r="M20" s="119"/>
      <c r="N20" s="118"/>
      <c r="O20" s="119"/>
      <c r="P20" s="114"/>
      <c r="Q20" s="6" t="s">
        <v>77</v>
      </c>
      <c r="R20" s="6" t="s">
        <v>78</v>
      </c>
      <c r="S20" s="6" t="s">
        <v>79</v>
      </c>
      <c r="T20" s="6" t="s">
        <v>80</v>
      </c>
    </row>
    <row r="21" spans="1:20" s="1" customFormat="1" ht="15.75" x14ac:dyDescent="0.25">
      <c r="A21" s="117"/>
      <c r="B21" s="52" t="s">
        <v>81</v>
      </c>
      <c r="C21" s="52" t="s">
        <v>82</v>
      </c>
      <c r="D21" s="117"/>
      <c r="E21" s="52" t="s">
        <v>81</v>
      </c>
      <c r="F21" s="52" t="s">
        <v>82</v>
      </c>
      <c r="G21" s="52" t="s">
        <v>81</v>
      </c>
      <c r="H21" s="52" t="s">
        <v>82</v>
      </c>
      <c r="I21" s="52" t="s">
        <v>81</v>
      </c>
      <c r="J21" s="52" t="s">
        <v>82</v>
      </c>
      <c r="K21" s="52" t="s">
        <v>81</v>
      </c>
      <c r="L21" s="52" t="s">
        <v>81</v>
      </c>
      <c r="M21" s="52" t="s">
        <v>82</v>
      </c>
      <c r="N21" s="52" t="s">
        <v>81</v>
      </c>
      <c r="O21" s="52" t="s">
        <v>82</v>
      </c>
      <c r="P21" s="52" t="s">
        <v>81</v>
      </c>
      <c r="Q21" s="52" t="s">
        <v>81</v>
      </c>
      <c r="R21" s="52" t="s">
        <v>81</v>
      </c>
      <c r="S21" s="52" t="s">
        <v>81</v>
      </c>
      <c r="T21" s="52" t="s">
        <v>81</v>
      </c>
    </row>
    <row r="22" spans="1:20" s="1" customFormat="1" ht="15.75" x14ac:dyDescent="0.25">
      <c r="A22" s="62">
        <v>1</v>
      </c>
      <c r="B22" s="62">
        <v>2</v>
      </c>
      <c r="C22" s="62">
        <v>3</v>
      </c>
      <c r="D22" s="62">
        <v>4</v>
      </c>
      <c r="E22" s="62">
        <v>5</v>
      </c>
      <c r="F22" s="62">
        <v>6</v>
      </c>
      <c r="G22" s="62">
        <v>7</v>
      </c>
      <c r="H22" s="62">
        <v>8</v>
      </c>
      <c r="I22" s="62">
        <v>9</v>
      </c>
      <c r="J22" s="62">
        <v>10</v>
      </c>
      <c r="K22" s="62">
        <v>11</v>
      </c>
      <c r="L22" s="62">
        <v>12</v>
      </c>
      <c r="M22" s="62">
        <v>13</v>
      </c>
      <c r="N22" s="62">
        <v>14</v>
      </c>
      <c r="O22" s="62">
        <v>15</v>
      </c>
      <c r="P22" s="62">
        <v>16</v>
      </c>
      <c r="Q22" s="62">
        <v>17</v>
      </c>
      <c r="R22" s="62">
        <v>18</v>
      </c>
      <c r="S22" s="62">
        <v>19</v>
      </c>
      <c r="T22" s="62">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topLeftCell="A7" workbookViewId="0">
      <selection activeCell="A8" sqref="A8:T8"/>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09" t="s">
        <v>556</v>
      </c>
      <c r="C4" s="109"/>
      <c r="D4" s="109"/>
      <c r="E4" s="109"/>
      <c r="F4" s="109"/>
      <c r="G4" s="109"/>
      <c r="H4" s="109"/>
      <c r="I4" s="109"/>
      <c r="J4" s="109"/>
      <c r="K4" s="109"/>
      <c r="L4" s="109"/>
      <c r="M4" s="109"/>
      <c r="N4" s="109"/>
      <c r="O4" s="109"/>
      <c r="P4" s="109"/>
      <c r="Q4" s="109"/>
      <c r="R4" s="109"/>
      <c r="S4" s="109"/>
      <c r="T4" s="109"/>
    </row>
    <row r="6" spans="1:20" s="1" customFormat="1" ht="18.75" x14ac:dyDescent="0.3">
      <c r="A6" s="110" t="s">
        <v>3</v>
      </c>
      <c r="B6" s="110"/>
      <c r="C6" s="110"/>
      <c r="D6" s="110"/>
      <c r="E6" s="110"/>
      <c r="F6" s="110"/>
      <c r="G6" s="110"/>
      <c r="H6" s="110"/>
      <c r="I6" s="110"/>
      <c r="J6" s="110"/>
      <c r="K6" s="110"/>
      <c r="L6" s="110"/>
      <c r="M6" s="110"/>
      <c r="N6" s="110"/>
      <c r="O6" s="110"/>
      <c r="P6" s="110"/>
      <c r="Q6" s="110"/>
      <c r="R6" s="110"/>
      <c r="S6" s="110"/>
      <c r="T6" s="110"/>
    </row>
    <row r="8" spans="1:20" s="1" customFormat="1" ht="15.75" x14ac:dyDescent="0.25">
      <c r="A8" s="111" t="s">
        <v>442</v>
      </c>
      <c r="B8" s="112"/>
      <c r="C8" s="112"/>
      <c r="D8" s="112"/>
      <c r="E8" s="112"/>
      <c r="F8" s="112"/>
      <c r="G8" s="112"/>
      <c r="H8" s="112"/>
      <c r="I8" s="112"/>
      <c r="J8" s="112"/>
      <c r="K8" s="112"/>
      <c r="L8" s="112"/>
      <c r="M8" s="112"/>
      <c r="N8" s="112"/>
      <c r="O8" s="112"/>
      <c r="P8" s="112"/>
      <c r="Q8" s="112"/>
      <c r="R8" s="112"/>
      <c r="S8" s="112"/>
      <c r="T8" s="112"/>
    </row>
    <row r="9" spans="1:20" s="1" customFormat="1" ht="15.75" x14ac:dyDescent="0.25">
      <c r="A9" s="107" t="s">
        <v>4</v>
      </c>
      <c r="B9" s="107"/>
      <c r="C9" s="107"/>
      <c r="D9" s="107"/>
      <c r="E9" s="107"/>
      <c r="F9" s="107"/>
      <c r="G9" s="107"/>
      <c r="H9" s="107"/>
      <c r="I9" s="107"/>
      <c r="J9" s="107"/>
      <c r="K9" s="107"/>
      <c r="L9" s="107"/>
      <c r="M9" s="107"/>
      <c r="N9" s="107"/>
      <c r="O9" s="107"/>
      <c r="P9" s="107"/>
      <c r="Q9" s="107"/>
      <c r="R9" s="107"/>
      <c r="S9" s="107"/>
      <c r="T9" s="107"/>
    </row>
    <row r="11" spans="1:20" s="1" customFormat="1" ht="15.75" x14ac:dyDescent="0.25">
      <c r="A11" s="109" t="s">
        <v>419</v>
      </c>
      <c r="B11" s="109"/>
      <c r="C11" s="109"/>
      <c r="D11" s="109"/>
      <c r="E11" s="109"/>
      <c r="F11" s="109"/>
      <c r="G11" s="109"/>
      <c r="H11" s="109"/>
      <c r="I11" s="109"/>
      <c r="J11" s="109"/>
      <c r="K11" s="109"/>
      <c r="L11" s="109"/>
      <c r="M11" s="109"/>
      <c r="N11" s="109"/>
      <c r="O11" s="109"/>
      <c r="P11" s="109"/>
      <c r="Q11" s="109"/>
      <c r="R11" s="109"/>
      <c r="S11" s="109"/>
      <c r="T11" s="109"/>
    </row>
    <row r="12" spans="1:20" s="1" customFormat="1" ht="15.75" x14ac:dyDescent="0.25">
      <c r="A12" s="107" t="s">
        <v>5</v>
      </c>
      <c r="B12" s="107"/>
      <c r="C12" s="107"/>
      <c r="D12" s="107"/>
      <c r="E12" s="107"/>
      <c r="F12" s="107"/>
      <c r="G12" s="107"/>
      <c r="H12" s="107"/>
      <c r="I12" s="107"/>
      <c r="J12" s="107"/>
      <c r="K12" s="107"/>
      <c r="L12" s="107"/>
      <c r="M12" s="107"/>
      <c r="N12" s="107"/>
      <c r="O12" s="107"/>
      <c r="P12" s="107"/>
      <c r="Q12" s="107"/>
      <c r="R12" s="107"/>
      <c r="S12" s="107"/>
      <c r="T12" s="107"/>
    </row>
    <row r="14" spans="1:20" s="1" customFormat="1" ht="15.75" x14ac:dyDescent="0.25">
      <c r="A14" s="106" t="s">
        <v>446</v>
      </c>
      <c r="B14" s="106"/>
      <c r="C14" s="106"/>
      <c r="D14" s="106"/>
      <c r="E14" s="106"/>
      <c r="F14" s="106"/>
      <c r="G14" s="106"/>
      <c r="H14" s="106"/>
      <c r="I14" s="106"/>
      <c r="J14" s="106"/>
      <c r="K14" s="106"/>
      <c r="L14" s="106"/>
      <c r="M14" s="106"/>
      <c r="N14" s="106"/>
      <c r="O14" s="106"/>
      <c r="P14" s="106"/>
      <c r="Q14" s="106"/>
      <c r="R14" s="106"/>
      <c r="S14" s="106"/>
      <c r="T14" s="106"/>
    </row>
    <row r="15" spans="1:20" s="1" customFormat="1" ht="15.75" x14ac:dyDescent="0.25">
      <c r="A15" s="107" t="s">
        <v>6</v>
      </c>
      <c r="B15" s="107"/>
      <c r="C15" s="107"/>
      <c r="D15" s="107"/>
      <c r="E15" s="107"/>
      <c r="F15" s="107"/>
      <c r="G15" s="107"/>
      <c r="H15" s="107"/>
      <c r="I15" s="107"/>
      <c r="J15" s="107"/>
      <c r="K15" s="107"/>
      <c r="L15" s="107"/>
      <c r="M15" s="107"/>
      <c r="N15" s="107"/>
      <c r="O15" s="107"/>
      <c r="P15" s="107"/>
      <c r="Q15" s="107"/>
      <c r="R15" s="107"/>
      <c r="S15" s="107"/>
      <c r="T15" s="107"/>
    </row>
    <row r="17" spans="1:27" s="9" customFormat="1" ht="18.75" x14ac:dyDescent="0.3">
      <c r="A17" s="108" t="s">
        <v>83</v>
      </c>
      <c r="B17" s="108"/>
      <c r="C17" s="108"/>
      <c r="D17" s="108"/>
      <c r="E17" s="108"/>
      <c r="F17" s="108"/>
      <c r="G17" s="108"/>
      <c r="H17" s="108"/>
      <c r="I17" s="108"/>
      <c r="J17" s="108"/>
      <c r="K17" s="108"/>
      <c r="L17" s="108"/>
      <c r="M17" s="108"/>
      <c r="N17" s="108"/>
      <c r="O17" s="108"/>
      <c r="P17" s="108"/>
      <c r="Q17" s="108"/>
      <c r="R17" s="108"/>
      <c r="S17" s="108"/>
      <c r="T17" s="108"/>
    </row>
    <row r="19" spans="1:27" s="1" customFormat="1" ht="15.75" x14ac:dyDescent="0.25">
      <c r="A19" s="113" t="s">
        <v>8</v>
      </c>
      <c r="B19" s="113" t="s">
        <v>84</v>
      </c>
      <c r="C19" s="113"/>
      <c r="D19" s="113" t="s">
        <v>85</v>
      </c>
      <c r="E19" s="113"/>
      <c r="F19" s="116" t="s">
        <v>50</v>
      </c>
      <c r="G19" s="116"/>
      <c r="H19" s="116"/>
      <c r="I19" s="116"/>
      <c r="J19" s="113" t="s">
        <v>86</v>
      </c>
      <c r="K19" s="113" t="s">
        <v>87</v>
      </c>
      <c r="L19" s="113"/>
      <c r="M19" s="113" t="s">
        <v>88</v>
      </c>
      <c r="N19" s="113"/>
      <c r="O19" s="113" t="s">
        <v>89</v>
      </c>
      <c r="P19" s="113"/>
      <c r="Q19" s="113" t="s">
        <v>90</v>
      </c>
      <c r="R19" s="113"/>
      <c r="S19" s="113" t="s">
        <v>91</v>
      </c>
      <c r="T19" s="113" t="s">
        <v>92</v>
      </c>
      <c r="U19" s="113" t="s">
        <v>93</v>
      </c>
      <c r="V19" s="113" t="s">
        <v>94</v>
      </c>
      <c r="W19" s="113"/>
      <c r="X19" s="116" t="s">
        <v>75</v>
      </c>
      <c r="Y19" s="116"/>
      <c r="Z19" s="116" t="s">
        <v>76</v>
      </c>
      <c r="AA19" s="116"/>
    </row>
    <row r="20" spans="1:27" s="1" customFormat="1" ht="110.25" x14ac:dyDescent="0.25">
      <c r="A20" s="117"/>
      <c r="B20" s="118"/>
      <c r="C20" s="119"/>
      <c r="D20" s="118"/>
      <c r="E20" s="119"/>
      <c r="F20" s="116" t="s">
        <v>95</v>
      </c>
      <c r="G20" s="116"/>
      <c r="H20" s="116" t="s">
        <v>96</v>
      </c>
      <c r="I20" s="116"/>
      <c r="J20" s="114"/>
      <c r="K20" s="118"/>
      <c r="L20" s="119"/>
      <c r="M20" s="118"/>
      <c r="N20" s="119"/>
      <c r="O20" s="118"/>
      <c r="P20" s="119"/>
      <c r="Q20" s="118"/>
      <c r="R20" s="119"/>
      <c r="S20" s="114"/>
      <c r="T20" s="114"/>
      <c r="U20" s="114"/>
      <c r="V20" s="118"/>
      <c r="W20" s="119"/>
      <c r="X20" s="6" t="s">
        <v>77</v>
      </c>
      <c r="Y20" s="6" t="s">
        <v>78</v>
      </c>
      <c r="Z20" s="6" t="s">
        <v>79</v>
      </c>
      <c r="AA20" s="6" t="s">
        <v>80</v>
      </c>
    </row>
    <row r="21" spans="1:27" s="1" customFormat="1" ht="15.75" x14ac:dyDescent="0.25">
      <c r="A21" s="114"/>
      <c r="B21" s="6" t="s">
        <v>81</v>
      </c>
      <c r="C21" s="6" t="s">
        <v>82</v>
      </c>
      <c r="D21" s="6" t="s">
        <v>81</v>
      </c>
      <c r="E21" s="6" t="s">
        <v>82</v>
      </c>
      <c r="F21" s="6" t="s">
        <v>81</v>
      </c>
      <c r="G21" s="6" t="s">
        <v>82</v>
      </c>
      <c r="H21" s="6" t="s">
        <v>81</v>
      </c>
      <c r="I21" s="6" t="s">
        <v>82</v>
      </c>
      <c r="J21" s="6" t="s">
        <v>81</v>
      </c>
      <c r="K21" s="6" t="s">
        <v>81</v>
      </c>
      <c r="L21" s="6" t="s">
        <v>82</v>
      </c>
      <c r="M21" s="6" t="s">
        <v>81</v>
      </c>
      <c r="N21" s="6" t="s">
        <v>82</v>
      </c>
      <c r="O21" s="6" t="s">
        <v>81</v>
      </c>
      <c r="P21" s="6" t="s">
        <v>82</v>
      </c>
      <c r="Q21" s="6" t="s">
        <v>81</v>
      </c>
      <c r="R21" s="6" t="s">
        <v>82</v>
      </c>
      <c r="S21" s="6" t="s">
        <v>81</v>
      </c>
      <c r="T21" s="6" t="s">
        <v>81</v>
      </c>
      <c r="U21" s="6" t="s">
        <v>81</v>
      </c>
      <c r="V21" s="6" t="s">
        <v>81</v>
      </c>
      <c r="W21" s="6" t="s">
        <v>82</v>
      </c>
      <c r="X21" s="6" t="s">
        <v>81</v>
      </c>
      <c r="Y21" s="6" t="s">
        <v>81</v>
      </c>
      <c r="Z21" s="6" t="s">
        <v>81</v>
      </c>
      <c r="AA21" s="6" t="s">
        <v>81</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s="1" customFormat="1" ht="47.25" x14ac:dyDescent="0.25">
      <c r="A23" s="10">
        <v>1</v>
      </c>
      <c r="B23" s="53"/>
      <c r="C23" s="53" t="s">
        <v>438</v>
      </c>
      <c r="D23" s="53"/>
      <c r="E23" s="53"/>
      <c r="F23" s="53"/>
      <c r="G23" s="59">
        <v>0.4</v>
      </c>
      <c r="H23" s="53"/>
      <c r="I23" s="59">
        <v>0.4</v>
      </c>
      <c r="J23" s="60">
        <v>2019</v>
      </c>
      <c r="K23" s="53"/>
      <c r="L23" s="10">
        <v>1</v>
      </c>
      <c r="M23" s="53"/>
      <c r="N23" s="10">
        <v>35</v>
      </c>
      <c r="O23" s="53"/>
      <c r="P23" s="53" t="s">
        <v>437</v>
      </c>
      <c r="Q23" s="53"/>
      <c r="R23" s="61">
        <v>0.12</v>
      </c>
      <c r="S23" s="53"/>
      <c r="T23" s="53"/>
      <c r="U23" s="53"/>
      <c r="V23" s="53"/>
      <c r="W23" s="53" t="s">
        <v>439</v>
      </c>
      <c r="X23" s="53"/>
      <c r="Y23" s="53"/>
      <c r="Z23" s="53"/>
      <c r="AA23" s="53"/>
    </row>
    <row r="24" spans="1:27" s="1" customFormat="1" ht="47.25" x14ac:dyDescent="0.25">
      <c r="A24" s="10">
        <v>2</v>
      </c>
      <c r="B24" s="53"/>
      <c r="C24" s="53" t="s">
        <v>438</v>
      </c>
      <c r="D24" s="53"/>
      <c r="E24" s="53"/>
      <c r="F24" s="53"/>
      <c r="G24" s="59">
        <v>0.4</v>
      </c>
      <c r="H24" s="53"/>
      <c r="I24" s="59">
        <v>0.4</v>
      </c>
      <c r="J24" s="60">
        <v>2019</v>
      </c>
      <c r="K24" s="53"/>
      <c r="L24" s="10">
        <v>1</v>
      </c>
      <c r="M24" s="53"/>
      <c r="N24" s="10">
        <v>150</v>
      </c>
      <c r="O24" s="53"/>
      <c r="P24" s="53" t="s">
        <v>437</v>
      </c>
      <c r="Q24" s="53"/>
      <c r="R24" s="61">
        <v>0.12</v>
      </c>
      <c r="S24" s="53"/>
      <c r="T24" s="53"/>
      <c r="U24" s="53"/>
      <c r="V24" s="53"/>
      <c r="W24" s="53" t="s">
        <v>439</v>
      </c>
      <c r="X24" s="53"/>
      <c r="Y24" s="53"/>
      <c r="Z24" s="53"/>
      <c r="AA24" s="53"/>
    </row>
    <row r="25" spans="1:27" s="1" customFormat="1" ht="47.25" x14ac:dyDescent="0.25">
      <c r="A25" s="10">
        <v>3</v>
      </c>
      <c r="B25" s="53"/>
      <c r="C25" s="53" t="s">
        <v>438</v>
      </c>
      <c r="D25" s="53"/>
      <c r="E25" s="53"/>
      <c r="F25" s="53"/>
      <c r="G25" s="59">
        <v>0.4</v>
      </c>
      <c r="H25" s="53"/>
      <c r="I25" s="59">
        <v>0.4</v>
      </c>
      <c r="J25" s="60">
        <v>2019</v>
      </c>
      <c r="K25" s="53"/>
      <c r="L25" s="10">
        <v>1</v>
      </c>
      <c r="M25" s="53"/>
      <c r="N25" s="10">
        <v>150</v>
      </c>
      <c r="O25" s="53"/>
      <c r="P25" s="53" t="s">
        <v>437</v>
      </c>
      <c r="Q25" s="53"/>
      <c r="R25" s="61">
        <v>0.12</v>
      </c>
      <c r="S25" s="53"/>
      <c r="T25" s="53"/>
      <c r="U25" s="53"/>
      <c r="V25" s="53"/>
      <c r="W25" s="53" t="s">
        <v>439</v>
      </c>
      <c r="X25" s="53"/>
      <c r="Y25" s="53"/>
      <c r="Z25" s="53"/>
      <c r="AA25" s="53"/>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7" workbookViewId="0">
      <selection activeCell="A12" sqref="A12:C12"/>
    </sheetView>
  </sheetViews>
  <sheetFormatPr defaultColWidth="9" defaultRowHeight="15.75"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09" t="s">
        <v>556</v>
      </c>
      <c r="B5" s="109"/>
      <c r="C5" s="109"/>
    </row>
    <row r="6" spans="1:3" ht="15.95" customHeight="1" x14ac:dyDescent="0.25"/>
    <row r="7" spans="1:3" ht="18.95" customHeight="1" x14ac:dyDescent="0.3">
      <c r="A7" s="110" t="s">
        <v>3</v>
      </c>
      <c r="B7" s="110"/>
      <c r="C7" s="110"/>
    </row>
    <row r="8" spans="1:3" ht="15.95" customHeight="1" x14ac:dyDescent="0.25"/>
    <row r="9" spans="1:3" ht="15.95" customHeight="1" x14ac:dyDescent="0.25">
      <c r="A9" s="111" t="s">
        <v>442</v>
      </c>
      <c r="B9" s="112"/>
      <c r="C9" s="112"/>
    </row>
    <row r="10" spans="1:3" ht="15.95" customHeight="1" x14ac:dyDescent="0.25">
      <c r="A10" s="107" t="s">
        <v>4</v>
      </c>
      <c r="B10" s="107"/>
      <c r="C10" s="107"/>
    </row>
    <row r="11" spans="1:3" ht="15.95" customHeight="1" x14ac:dyDescent="0.25"/>
    <row r="12" spans="1:3" ht="15.95" customHeight="1" x14ac:dyDescent="0.25">
      <c r="A12" s="109" t="s">
        <v>419</v>
      </c>
      <c r="B12" s="109"/>
      <c r="C12" s="109"/>
    </row>
    <row r="13" spans="1:3" ht="15.95" customHeight="1" x14ac:dyDescent="0.25">
      <c r="A13" s="107" t="s">
        <v>5</v>
      </c>
      <c r="B13" s="107"/>
      <c r="C13" s="107"/>
    </row>
    <row r="14" spans="1:3" ht="15.95" customHeight="1" x14ac:dyDescent="0.25"/>
    <row r="15" spans="1:3" ht="35.25" customHeight="1" x14ac:dyDescent="0.25">
      <c r="A15" s="106" t="s">
        <v>446</v>
      </c>
      <c r="B15" s="106"/>
      <c r="C15" s="106"/>
    </row>
    <row r="16" spans="1:3" ht="15.95" customHeight="1" x14ac:dyDescent="0.25">
      <c r="A16" s="107" t="s">
        <v>6</v>
      </c>
      <c r="B16" s="107"/>
      <c r="C16" s="107"/>
    </row>
    <row r="17" spans="1:3" ht="15.95" customHeight="1" x14ac:dyDescent="0.25"/>
    <row r="18" spans="1:3" ht="36.950000000000003" customHeight="1" x14ac:dyDescent="0.3">
      <c r="A18" s="115" t="s">
        <v>97</v>
      </c>
      <c r="B18" s="115"/>
      <c r="C18" s="115"/>
    </row>
    <row r="19" spans="1:3" ht="15.95" customHeight="1" x14ac:dyDescent="0.25"/>
    <row r="20" spans="1:3" ht="15.95" customHeight="1" x14ac:dyDescent="0.25">
      <c r="A20" s="2" t="s">
        <v>8</v>
      </c>
      <c r="B20" s="3" t="s">
        <v>9</v>
      </c>
      <c r="C20" s="3" t="s">
        <v>10</v>
      </c>
    </row>
    <row r="21" spans="1:3" ht="15.95" customHeight="1" x14ac:dyDescent="0.25">
      <c r="A21" s="4">
        <v>1</v>
      </c>
      <c r="B21" s="4">
        <v>2</v>
      </c>
      <c r="C21" s="4">
        <v>3</v>
      </c>
    </row>
    <row r="22" spans="1:3" ht="32.1" customHeight="1" x14ac:dyDescent="0.25">
      <c r="A22" s="27">
        <v>1</v>
      </c>
      <c r="B22" s="45" t="s">
        <v>98</v>
      </c>
      <c r="C22" s="100" t="s">
        <v>621</v>
      </c>
    </row>
    <row r="23" spans="1:3" ht="31.5" x14ac:dyDescent="0.25">
      <c r="A23" s="27">
        <v>2</v>
      </c>
      <c r="B23" s="45" t="s">
        <v>99</v>
      </c>
      <c r="C23" s="100" t="s">
        <v>550</v>
      </c>
    </row>
    <row r="24" spans="1:3" ht="47.25" x14ac:dyDescent="0.25">
      <c r="A24" s="27">
        <v>3</v>
      </c>
      <c r="B24" s="45" t="s">
        <v>100</v>
      </c>
      <c r="C24" s="100" t="s">
        <v>620</v>
      </c>
    </row>
    <row r="25" spans="1:3" ht="32.1" customHeight="1" x14ac:dyDescent="0.25">
      <c r="A25" s="27">
        <v>4</v>
      </c>
      <c r="B25" s="45" t="s">
        <v>101</v>
      </c>
      <c r="C25" s="100" t="s">
        <v>551</v>
      </c>
    </row>
    <row r="26" spans="1:3" ht="32.1" customHeight="1" x14ac:dyDescent="0.25">
      <c r="A26" s="27">
        <v>5</v>
      </c>
      <c r="B26" s="45" t="s">
        <v>102</v>
      </c>
      <c r="C26" s="100" t="s">
        <v>420</v>
      </c>
    </row>
    <row r="27" spans="1:3" ht="32.1" customHeight="1" x14ac:dyDescent="0.25">
      <c r="A27" s="27">
        <v>6</v>
      </c>
      <c r="B27" s="45" t="s">
        <v>103</v>
      </c>
      <c r="C27" s="100" t="s">
        <v>622</v>
      </c>
    </row>
    <row r="28" spans="1:3" ht="15.95" customHeight="1" x14ac:dyDescent="0.25">
      <c r="A28" s="27">
        <v>7</v>
      </c>
      <c r="B28" s="45" t="s">
        <v>104</v>
      </c>
      <c r="C28" s="100" t="s">
        <v>557</v>
      </c>
    </row>
    <row r="29" spans="1:3" ht="15.95" customHeight="1" x14ac:dyDescent="0.25">
      <c r="A29" s="27">
        <v>8</v>
      </c>
      <c r="B29" s="45" t="s">
        <v>105</v>
      </c>
      <c r="C29" s="100" t="s">
        <v>557</v>
      </c>
    </row>
    <row r="30" spans="1:3" ht="15.95" customHeight="1" x14ac:dyDescent="0.25">
      <c r="A30" s="27">
        <v>9</v>
      </c>
      <c r="B30" s="45" t="s">
        <v>106</v>
      </c>
      <c r="C30" s="100" t="s">
        <v>441</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9" sqref="A9:Z9"/>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109" t="s">
        <v>556</v>
      </c>
      <c r="B5" s="109"/>
      <c r="C5" s="109"/>
      <c r="D5" s="109"/>
      <c r="E5" s="109"/>
      <c r="F5" s="109"/>
      <c r="G5" s="109"/>
      <c r="H5" s="109"/>
      <c r="I5" s="109"/>
      <c r="J5" s="109"/>
      <c r="K5" s="109"/>
      <c r="L5" s="109"/>
      <c r="M5" s="109"/>
      <c r="N5" s="109"/>
      <c r="O5" s="109"/>
      <c r="P5" s="109"/>
      <c r="Q5" s="109"/>
      <c r="R5" s="109"/>
      <c r="S5" s="109"/>
      <c r="T5" s="109"/>
      <c r="U5" s="109"/>
      <c r="V5" s="109"/>
      <c r="W5" s="109"/>
      <c r="X5" s="109"/>
      <c r="Y5" s="109"/>
      <c r="Z5" s="109"/>
    </row>
    <row r="7" spans="1:26" ht="18.75" x14ac:dyDescent="0.3">
      <c r="A7" s="110" t="s">
        <v>3</v>
      </c>
      <c r="B7" s="110"/>
      <c r="C7" s="110"/>
      <c r="D7" s="110"/>
      <c r="E7" s="110"/>
      <c r="F7" s="110"/>
      <c r="G7" s="110"/>
      <c r="H7" s="110"/>
      <c r="I7" s="110"/>
      <c r="J7" s="110"/>
      <c r="K7" s="110"/>
      <c r="L7" s="110"/>
      <c r="M7" s="110"/>
      <c r="N7" s="110"/>
      <c r="O7" s="110"/>
      <c r="P7" s="110"/>
      <c r="Q7" s="110"/>
      <c r="R7" s="110"/>
      <c r="S7" s="110"/>
      <c r="T7" s="110"/>
      <c r="U7" s="110"/>
      <c r="V7" s="110"/>
      <c r="W7" s="110"/>
      <c r="X7" s="110"/>
      <c r="Y7" s="110"/>
      <c r="Z7" s="110"/>
    </row>
    <row r="9" spans="1:26" ht="15.75" x14ac:dyDescent="0.25">
      <c r="A9" s="111" t="s">
        <v>442</v>
      </c>
      <c r="B9" s="112"/>
      <c r="C9" s="112"/>
      <c r="D9" s="112"/>
      <c r="E9" s="112"/>
      <c r="F9" s="112"/>
      <c r="G9" s="112"/>
      <c r="H9" s="112"/>
      <c r="I9" s="112"/>
      <c r="J9" s="112"/>
      <c r="K9" s="112"/>
      <c r="L9" s="112"/>
      <c r="M9" s="112"/>
      <c r="N9" s="112"/>
      <c r="O9" s="112"/>
      <c r="P9" s="112"/>
      <c r="Q9" s="112"/>
      <c r="R9" s="112"/>
      <c r="S9" s="112"/>
      <c r="T9" s="112"/>
      <c r="U9" s="112"/>
      <c r="V9" s="112"/>
      <c r="W9" s="112"/>
      <c r="X9" s="112"/>
      <c r="Y9" s="112"/>
      <c r="Z9" s="112"/>
    </row>
    <row r="10" spans="1:26" ht="15.75" x14ac:dyDescent="0.25">
      <c r="A10" s="107" t="s">
        <v>4</v>
      </c>
      <c r="B10" s="107"/>
      <c r="C10" s="107"/>
      <c r="D10" s="107"/>
      <c r="E10" s="107"/>
      <c r="F10" s="107"/>
      <c r="G10" s="107"/>
      <c r="H10" s="107"/>
      <c r="I10" s="107"/>
      <c r="J10" s="107"/>
      <c r="K10" s="107"/>
      <c r="L10" s="107"/>
      <c r="M10" s="107"/>
      <c r="N10" s="107"/>
      <c r="O10" s="107"/>
      <c r="P10" s="107"/>
      <c r="Q10" s="107"/>
      <c r="R10" s="107"/>
      <c r="S10" s="107"/>
      <c r="T10" s="107"/>
      <c r="U10" s="107"/>
      <c r="V10" s="107"/>
      <c r="W10" s="107"/>
      <c r="X10" s="107"/>
      <c r="Y10" s="107"/>
      <c r="Z10" s="107"/>
    </row>
    <row r="12" spans="1:26" ht="15.75" x14ac:dyDescent="0.25">
      <c r="A12" s="109" t="s">
        <v>419</v>
      </c>
      <c r="B12" s="109"/>
      <c r="C12" s="109"/>
      <c r="D12" s="109"/>
      <c r="E12" s="109"/>
      <c r="F12" s="109"/>
      <c r="G12" s="109"/>
      <c r="H12" s="109"/>
      <c r="I12" s="109"/>
      <c r="J12" s="109"/>
      <c r="K12" s="109"/>
      <c r="L12" s="109"/>
      <c r="M12" s="109"/>
      <c r="N12" s="109"/>
      <c r="O12" s="109"/>
      <c r="P12" s="109"/>
      <c r="Q12" s="109"/>
      <c r="R12" s="109"/>
      <c r="S12" s="109"/>
      <c r="T12" s="109"/>
      <c r="U12" s="109"/>
      <c r="V12" s="109"/>
      <c r="W12" s="109"/>
      <c r="X12" s="109"/>
      <c r="Y12" s="109"/>
      <c r="Z12" s="109"/>
    </row>
    <row r="13" spans="1:26" ht="15.75" x14ac:dyDescent="0.25">
      <c r="A13" s="107" t="s">
        <v>5</v>
      </c>
      <c r="B13" s="107"/>
      <c r="C13" s="107"/>
      <c r="D13" s="107"/>
      <c r="E13" s="107"/>
      <c r="F13" s="107"/>
      <c r="G13" s="107"/>
      <c r="H13" s="107"/>
      <c r="I13" s="107"/>
      <c r="J13" s="107"/>
      <c r="K13" s="107"/>
      <c r="L13" s="107"/>
      <c r="M13" s="107"/>
      <c r="N13" s="107"/>
      <c r="O13" s="107"/>
      <c r="P13" s="107"/>
      <c r="Q13" s="107"/>
      <c r="R13" s="107"/>
      <c r="S13" s="107"/>
      <c r="T13" s="107"/>
      <c r="U13" s="107"/>
      <c r="V13" s="107"/>
      <c r="W13" s="107"/>
      <c r="X13" s="107"/>
      <c r="Y13" s="107"/>
      <c r="Z13" s="107"/>
    </row>
    <row r="15" spans="1:26" ht="15.75" x14ac:dyDescent="0.25">
      <c r="A15" s="106" t="s">
        <v>446</v>
      </c>
      <c r="B15" s="106"/>
      <c r="C15" s="106"/>
      <c r="D15" s="106"/>
      <c r="E15" s="106"/>
      <c r="F15" s="106"/>
      <c r="G15" s="106"/>
      <c r="H15" s="106"/>
      <c r="I15" s="106"/>
      <c r="J15" s="106"/>
      <c r="K15" s="106"/>
      <c r="L15" s="106"/>
      <c r="M15" s="106"/>
      <c r="N15" s="106"/>
      <c r="O15" s="106"/>
      <c r="P15" s="106"/>
      <c r="Q15" s="106"/>
      <c r="R15" s="106"/>
      <c r="S15" s="106"/>
      <c r="T15" s="106"/>
      <c r="U15" s="106"/>
      <c r="V15" s="106"/>
      <c r="W15" s="106"/>
      <c r="X15" s="106"/>
      <c r="Y15" s="106"/>
      <c r="Z15" s="106"/>
    </row>
    <row r="16" spans="1:26" ht="15.75" x14ac:dyDescent="0.25">
      <c r="A16" s="107" t="s">
        <v>6</v>
      </c>
      <c r="B16" s="107"/>
      <c r="C16" s="107"/>
      <c r="D16" s="107"/>
      <c r="E16" s="107"/>
      <c r="F16" s="107"/>
      <c r="G16" s="107"/>
      <c r="H16" s="107"/>
      <c r="I16" s="107"/>
      <c r="J16" s="107"/>
      <c r="K16" s="107"/>
      <c r="L16" s="107"/>
      <c r="M16" s="107"/>
      <c r="N16" s="107"/>
      <c r="O16" s="107"/>
      <c r="P16" s="107"/>
      <c r="Q16" s="107"/>
      <c r="R16" s="107"/>
      <c r="S16" s="107"/>
      <c r="T16" s="107"/>
      <c r="U16" s="107"/>
      <c r="V16" s="107"/>
      <c r="W16" s="107"/>
      <c r="X16" s="107"/>
      <c r="Y16" s="107"/>
      <c r="Z16" s="107"/>
    </row>
    <row r="17" spans="1:26" s="12" customFormat="1" ht="15.75" x14ac:dyDescent="0.25">
      <c r="A17" s="11" t="s">
        <v>107</v>
      </c>
    </row>
    <row r="18" spans="1:26" s="13" customFormat="1" ht="15.75" x14ac:dyDescent="0.25">
      <c r="A18" s="120" t="s">
        <v>108</v>
      </c>
      <c r="B18" s="120"/>
      <c r="C18" s="120"/>
      <c r="D18" s="120"/>
      <c r="E18" s="120"/>
      <c r="F18" s="120"/>
      <c r="G18" s="120"/>
      <c r="H18" s="120"/>
      <c r="I18" s="120"/>
      <c r="J18" s="120"/>
      <c r="K18" s="120"/>
      <c r="L18" s="120"/>
      <c r="M18" s="120"/>
      <c r="N18" s="120" t="s">
        <v>109</v>
      </c>
      <c r="O18" s="120"/>
      <c r="P18" s="120"/>
      <c r="Q18" s="120"/>
      <c r="R18" s="120"/>
      <c r="S18" s="120"/>
      <c r="T18" s="120"/>
      <c r="U18" s="120"/>
      <c r="V18" s="120"/>
      <c r="W18" s="120"/>
      <c r="X18" s="120"/>
      <c r="Y18" s="120"/>
      <c r="Z18" s="120"/>
    </row>
    <row r="19" spans="1:26" s="13" customFormat="1" ht="220.5" x14ac:dyDescent="0.25">
      <c r="A19" s="2" t="s">
        <v>110</v>
      </c>
      <c r="B19" s="2" t="s">
        <v>111</v>
      </c>
      <c r="C19" s="2" t="s">
        <v>112</v>
      </c>
      <c r="D19" s="2" t="s">
        <v>113</v>
      </c>
      <c r="E19" s="2" t="s">
        <v>114</v>
      </c>
      <c r="F19" s="2" t="s">
        <v>115</v>
      </c>
      <c r="G19" s="2" t="s">
        <v>116</v>
      </c>
      <c r="H19" s="2" t="s">
        <v>117</v>
      </c>
      <c r="I19" s="2" t="s">
        <v>118</v>
      </c>
      <c r="J19" s="2" t="s">
        <v>119</v>
      </c>
      <c r="K19" s="2" t="s">
        <v>120</v>
      </c>
      <c r="L19" s="2" t="s">
        <v>121</v>
      </c>
      <c r="M19" s="2" t="s">
        <v>122</v>
      </c>
      <c r="N19" s="2" t="s">
        <v>123</v>
      </c>
      <c r="O19" s="2" t="s">
        <v>124</v>
      </c>
      <c r="P19" s="2" t="s">
        <v>125</v>
      </c>
      <c r="Q19" s="2" t="s">
        <v>126</v>
      </c>
      <c r="R19" s="2" t="s">
        <v>117</v>
      </c>
      <c r="S19" s="2" t="s">
        <v>127</v>
      </c>
      <c r="T19" s="2" t="s">
        <v>128</v>
      </c>
      <c r="U19" s="2" t="s">
        <v>129</v>
      </c>
      <c r="V19" s="2" t="s">
        <v>126</v>
      </c>
      <c r="W19" s="2" t="s">
        <v>130</v>
      </c>
      <c r="X19" s="2" t="s">
        <v>131</v>
      </c>
      <c r="Y19" s="2" t="s">
        <v>132</v>
      </c>
      <c r="Z19" s="2" t="s">
        <v>133</v>
      </c>
    </row>
    <row r="20" spans="1:26" s="13"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9" sqref="A9:O9"/>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134</v>
      </c>
      <c r="M1" s="1" t="s">
        <v>0</v>
      </c>
    </row>
    <row r="2" spans="1:15" ht="15.75" x14ac:dyDescent="0.25">
      <c r="C2" s="1" t="s">
        <v>134</v>
      </c>
      <c r="M2" s="1" t="s">
        <v>1</v>
      </c>
    </row>
    <row r="3" spans="1:15" ht="15.75" x14ac:dyDescent="0.25">
      <c r="C3" s="1" t="s">
        <v>134</v>
      </c>
      <c r="M3" s="1" t="s">
        <v>2</v>
      </c>
    </row>
    <row r="4" spans="1:15" ht="15" x14ac:dyDescent="0.25"/>
    <row r="5" spans="1:15" ht="15.75" x14ac:dyDescent="0.25">
      <c r="A5" s="109" t="s">
        <v>556</v>
      </c>
      <c r="B5" s="109"/>
      <c r="C5" s="109"/>
      <c r="D5" s="109"/>
      <c r="E5" s="109"/>
      <c r="F5" s="109"/>
      <c r="G5" s="109"/>
      <c r="H5" s="109"/>
      <c r="I5" s="109"/>
      <c r="J5" s="109"/>
      <c r="K5" s="109"/>
      <c r="L5" s="109"/>
      <c r="M5" s="109"/>
      <c r="N5" s="109"/>
      <c r="O5" s="109"/>
    </row>
    <row r="6" spans="1:15" ht="15" x14ac:dyDescent="0.25"/>
    <row r="7" spans="1:15" ht="18.75" x14ac:dyDescent="0.3">
      <c r="A7" s="110" t="s">
        <v>3</v>
      </c>
      <c r="B7" s="110"/>
      <c r="C7" s="110"/>
      <c r="D7" s="110"/>
      <c r="E7" s="110"/>
      <c r="F7" s="110"/>
      <c r="G7" s="110"/>
      <c r="H7" s="110"/>
      <c r="I7" s="110"/>
      <c r="J7" s="110"/>
      <c r="K7" s="110"/>
      <c r="L7" s="110"/>
      <c r="M7" s="110"/>
      <c r="N7" s="110"/>
      <c r="O7" s="110"/>
    </row>
    <row r="8" spans="1:15" ht="15" x14ac:dyDescent="0.25"/>
    <row r="9" spans="1:15" ht="15.75" x14ac:dyDescent="0.25">
      <c r="A9" s="111" t="s">
        <v>442</v>
      </c>
      <c r="B9" s="112"/>
      <c r="C9" s="112"/>
      <c r="D9" s="112"/>
      <c r="E9" s="112"/>
      <c r="F9" s="112"/>
      <c r="G9" s="112"/>
      <c r="H9" s="112"/>
      <c r="I9" s="112"/>
      <c r="J9" s="112"/>
      <c r="K9" s="112"/>
      <c r="L9" s="112"/>
      <c r="M9" s="112"/>
      <c r="N9" s="112"/>
      <c r="O9" s="112"/>
    </row>
    <row r="10" spans="1:15" ht="15.75" x14ac:dyDescent="0.25">
      <c r="A10" s="107" t="s">
        <v>4</v>
      </c>
      <c r="B10" s="107"/>
      <c r="C10" s="107"/>
      <c r="D10" s="107"/>
      <c r="E10" s="107"/>
      <c r="F10" s="107"/>
      <c r="G10" s="107"/>
      <c r="H10" s="107"/>
      <c r="I10" s="107"/>
      <c r="J10" s="107"/>
      <c r="K10" s="107"/>
      <c r="L10" s="107"/>
      <c r="M10" s="107"/>
      <c r="N10" s="107"/>
      <c r="O10" s="107"/>
    </row>
    <row r="11" spans="1:15" ht="15" x14ac:dyDescent="0.25"/>
    <row r="12" spans="1:15" ht="15.75" x14ac:dyDescent="0.25">
      <c r="A12" s="109" t="s">
        <v>419</v>
      </c>
      <c r="B12" s="109"/>
      <c r="C12" s="109"/>
      <c r="D12" s="109"/>
      <c r="E12" s="109"/>
      <c r="F12" s="109"/>
      <c r="G12" s="109"/>
      <c r="H12" s="109"/>
      <c r="I12" s="109"/>
      <c r="J12" s="109"/>
      <c r="K12" s="109"/>
      <c r="L12" s="109"/>
      <c r="M12" s="109"/>
      <c r="N12" s="109"/>
      <c r="O12" s="109"/>
    </row>
    <row r="13" spans="1:15" ht="15.75" x14ac:dyDescent="0.25">
      <c r="A13" s="107" t="s">
        <v>5</v>
      </c>
      <c r="B13" s="107"/>
      <c r="C13" s="107"/>
      <c r="D13" s="107"/>
      <c r="E13" s="107"/>
      <c r="F13" s="107"/>
      <c r="G13" s="107"/>
      <c r="H13" s="107"/>
      <c r="I13" s="107"/>
      <c r="J13" s="107"/>
      <c r="K13" s="107"/>
      <c r="L13" s="107"/>
      <c r="M13" s="107"/>
      <c r="N13" s="107"/>
      <c r="O13" s="107"/>
    </row>
    <row r="14" spans="1:15" ht="15" x14ac:dyDescent="0.25"/>
    <row r="15" spans="1:15" ht="15.75" x14ac:dyDescent="0.25">
      <c r="A15" s="106" t="s">
        <v>446</v>
      </c>
      <c r="B15" s="106"/>
      <c r="C15" s="106"/>
      <c r="D15" s="106"/>
      <c r="E15" s="106"/>
      <c r="F15" s="106"/>
      <c r="G15" s="106"/>
      <c r="H15" s="106"/>
      <c r="I15" s="106"/>
      <c r="J15" s="106"/>
      <c r="K15" s="106"/>
      <c r="L15" s="106"/>
      <c r="M15" s="106"/>
      <c r="N15" s="106"/>
      <c r="O15" s="106"/>
    </row>
    <row r="16" spans="1:15" ht="15.75" x14ac:dyDescent="0.25">
      <c r="A16" s="107" t="s">
        <v>6</v>
      </c>
      <c r="B16" s="107"/>
      <c r="C16" s="107"/>
      <c r="D16" s="107"/>
      <c r="E16" s="107"/>
      <c r="F16" s="107"/>
      <c r="G16" s="107"/>
      <c r="H16" s="107"/>
      <c r="I16" s="107"/>
      <c r="J16" s="107"/>
      <c r="K16" s="107"/>
      <c r="L16" s="107"/>
      <c r="M16" s="107"/>
      <c r="N16" s="107"/>
      <c r="O16" s="107"/>
    </row>
    <row r="17" spans="1:15" ht="15" x14ac:dyDescent="0.25"/>
    <row r="18" spans="1:15" ht="18.75" x14ac:dyDescent="0.3">
      <c r="A18" s="115" t="s">
        <v>135</v>
      </c>
      <c r="B18" s="115"/>
      <c r="C18" s="115"/>
      <c r="D18" s="115"/>
      <c r="E18" s="115"/>
      <c r="F18" s="115"/>
      <c r="G18" s="115"/>
      <c r="H18" s="115"/>
      <c r="I18" s="115"/>
      <c r="J18" s="115"/>
      <c r="K18" s="115"/>
      <c r="L18" s="115"/>
      <c r="M18" s="115"/>
      <c r="N18" s="115"/>
      <c r="O18" s="115"/>
    </row>
    <row r="19" spans="1:15" ht="15.75" x14ac:dyDescent="0.25">
      <c r="A19" s="121" t="s">
        <v>8</v>
      </c>
      <c r="B19" s="121" t="s">
        <v>136</v>
      </c>
      <c r="C19" s="121" t="s">
        <v>137</v>
      </c>
      <c r="D19" s="121" t="s">
        <v>138</v>
      </c>
      <c r="E19" s="120" t="s">
        <v>139</v>
      </c>
      <c r="F19" s="120"/>
      <c r="G19" s="120"/>
      <c r="H19" s="120"/>
      <c r="I19" s="120"/>
      <c r="J19" s="120" t="s">
        <v>140</v>
      </c>
      <c r="K19" s="120"/>
      <c r="L19" s="120"/>
      <c r="M19" s="120"/>
      <c r="N19" s="120"/>
      <c r="O19" s="120"/>
    </row>
    <row r="20" spans="1:15" ht="15.75" x14ac:dyDescent="0.25">
      <c r="A20" s="122"/>
      <c r="B20" s="122"/>
      <c r="C20" s="122"/>
      <c r="D20" s="122"/>
      <c r="E20" s="2" t="s">
        <v>141</v>
      </c>
      <c r="F20" s="2" t="s">
        <v>142</v>
      </c>
      <c r="G20" s="2" t="s">
        <v>143</v>
      </c>
      <c r="H20" s="2" t="s">
        <v>144</v>
      </c>
      <c r="I20" s="2" t="s">
        <v>145</v>
      </c>
      <c r="J20" s="14">
        <v>2017</v>
      </c>
      <c r="K20" s="14">
        <v>2018</v>
      </c>
      <c r="L20" s="14">
        <v>2019</v>
      </c>
      <c r="M20" s="14">
        <v>2020</v>
      </c>
      <c r="N20" s="14">
        <v>2021</v>
      </c>
      <c r="O20" s="14">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topLeftCell="A28" workbookViewId="0">
      <selection activeCell="P26" sqref="P26"/>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109" t="s">
        <v>556</v>
      </c>
      <c r="B5" s="109"/>
      <c r="C5" s="109"/>
      <c r="D5" s="109"/>
      <c r="E5" s="109"/>
      <c r="F5" s="109"/>
      <c r="G5" s="109"/>
      <c r="H5" s="109"/>
      <c r="I5" s="109"/>
      <c r="J5" s="109"/>
      <c r="K5" s="109"/>
      <c r="L5" s="109"/>
    </row>
    <row r="6" spans="1:12" ht="15.95" customHeight="1" x14ac:dyDescent="0.25"/>
    <row r="7" spans="1:12" ht="18.95" customHeight="1" x14ac:dyDescent="0.3">
      <c r="A7" s="110" t="s">
        <v>3</v>
      </c>
      <c r="B7" s="110"/>
      <c r="C7" s="110"/>
      <c r="D7" s="110"/>
      <c r="E7" s="110"/>
      <c r="F7" s="110"/>
      <c r="G7" s="110"/>
      <c r="H7" s="110"/>
      <c r="I7" s="110"/>
      <c r="J7" s="110"/>
      <c r="K7" s="110"/>
      <c r="L7" s="110"/>
    </row>
    <row r="8" spans="1:12" ht="15.95" customHeight="1" x14ac:dyDescent="0.25"/>
    <row r="9" spans="1:12" ht="15.95" customHeight="1" x14ac:dyDescent="0.25">
      <c r="A9" s="106" t="s">
        <v>443</v>
      </c>
      <c r="B9" s="109"/>
      <c r="C9" s="109"/>
      <c r="D9" s="109"/>
      <c r="E9" s="109"/>
      <c r="F9" s="109"/>
      <c r="G9" s="109"/>
      <c r="H9" s="109"/>
      <c r="I9" s="109"/>
      <c r="J9" s="109"/>
      <c r="K9" s="109"/>
      <c r="L9" s="109"/>
    </row>
    <row r="10" spans="1:12" ht="15.95" customHeight="1" x14ac:dyDescent="0.25">
      <c r="A10" s="107" t="s">
        <v>4</v>
      </c>
      <c r="B10" s="107"/>
      <c r="C10" s="107"/>
      <c r="D10" s="107"/>
      <c r="E10" s="107"/>
      <c r="F10" s="107"/>
      <c r="G10" s="107"/>
      <c r="H10" s="107"/>
      <c r="I10" s="107"/>
      <c r="J10" s="107"/>
      <c r="K10" s="107"/>
      <c r="L10" s="107"/>
    </row>
    <row r="11" spans="1:12" ht="15.95" customHeight="1" x14ac:dyDescent="0.25"/>
    <row r="12" spans="1:12" ht="15.95" customHeight="1" x14ac:dyDescent="0.25">
      <c r="A12" s="109" t="s">
        <v>419</v>
      </c>
      <c r="B12" s="109"/>
      <c r="C12" s="109"/>
      <c r="D12" s="109"/>
      <c r="E12" s="109"/>
      <c r="F12" s="109"/>
      <c r="G12" s="109"/>
      <c r="H12" s="109"/>
      <c r="I12" s="109"/>
      <c r="J12" s="109"/>
      <c r="K12" s="109"/>
      <c r="L12" s="109"/>
    </row>
    <row r="13" spans="1:12" ht="15.95" customHeight="1" x14ac:dyDescent="0.25">
      <c r="A13" s="107" t="s">
        <v>5</v>
      </c>
      <c r="B13" s="107"/>
      <c r="C13" s="107"/>
      <c r="D13" s="107"/>
      <c r="E13" s="107"/>
      <c r="F13" s="107"/>
      <c r="G13" s="107"/>
      <c r="H13" s="107"/>
      <c r="I13" s="107"/>
      <c r="J13" s="107"/>
      <c r="K13" s="107"/>
      <c r="L13" s="107"/>
    </row>
    <row r="14" spans="1:12" ht="15.95" customHeight="1" x14ac:dyDescent="0.25"/>
    <row r="15" spans="1:12" ht="32.1" customHeight="1" x14ac:dyDescent="0.25">
      <c r="A15" s="106" t="s">
        <v>446</v>
      </c>
      <c r="B15" s="106"/>
      <c r="C15" s="106"/>
      <c r="D15" s="106"/>
      <c r="E15" s="106"/>
      <c r="F15" s="106"/>
      <c r="G15" s="106"/>
      <c r="H15" s="106"/>
      <c r="I15" s="106"/>
      <c r="J15" s="106"/>
      <c r="K15" s="106"/>
      <c r="L15" s="106"/>
    </row>
    <row r="16" spans="1:12" ht="15.95" customHeight="1" x14ac:dyDescent="0.25">
      <c r="A16" s="107" t="s">
        <v>6</v>
      </c>
      <c r="B16" s="107"/>
      <c r="C16" s="107"/>
      <c r="D16" s="107"/>
      <c r="E16" s="107"/>
      <c r="F16" s="107"/>
      <c r="G16" s="107"/>
      <c r="H16" s="107"/>
      <c r="I16" s="107"/>
      <c r="J16" s="107"/>
      <c r="K16" s="107"/>
      <c r="L16" s="107"/>
    </row>
    <row r="17" spans="1:12" ht="15.95" customHeight="1" x14ac:dyDescent="0.25"/>
    <row r="18" spans="1:12" ht="18.95" customHeight="1" x14ac:dyDescent="0.3">
      <c r="A18" s="115" t="s">
        <v>146</v>
      </c>
      <c r="B18" s="115"/>
      <c r="C18" s="115"/>
      <c r="D18" s="115"/>
      <c r="E18" s="115"/>
      <c r="F18" s="115"/>
      <c r="G18" s="115"/>
      <c r="H18" s="115"/>
      <c r="I18" s="115"/>
      <c r="J18" s="115"/>
      <c r="K18" s="115"/>
      <c r="L18" s="115"/>
    </row>
    <row r="19" spans="1:12" ht="15.95" customHeight="1" x14ac:dyDescent="0.25"/>
    <row r="20" spans="1:12" ht="15.95" customHeight="1" thickBot="1" x14ac:dyDescent="0.3">
      <c r="A20" s="123" t="s">
        <v>147</v>
      </c>
      <c r="B20" s="123"/>
      <c r="C20" s="123"/>
      <c r="D20" s="123"/>
      <c r="E20" s="123" t="s">
        <v>148</v>
      </c>
      <c r="F20" s="123"/>
    </row>
    <row r="21" spans="1:12" ht="15.95" customHeight="1" thickBot="1" x14ac:dyDescent="0.3">
      <c r="A21" s="124" t="s">
        <v>149</v>
      </c>
      <c r="B21" s="124"/>
      <c r="C21" s="124"/>
      <c r="D21" s="124"/>
      <c r="E21" s="125">
        <v>890633.5</v>
      </c>
      <c r="F21" s="125"/>
      <c r="H21" s="123" t="s">
        <v>150</v>
      </c>
      <c r="I21" s="123"/>
      <c r="J21" s="123"/>
    </row>
    <row r="22" spans="1:12" ht="15.95" customHeight="1" thickBot="1" x14ac:dyDescent="0.3">
      <c r="A22" s="129" t="s">
        <v>151</v>
      </c>
      <c r="B22" s="129"/>
      <c r="C22" s="129"/>
      <c r="D22" s="129"/>
      <c r="E22" s="128"/>
      <c r="F22" s="128"/>
      <c r="G22" s="13"/>
      <c r="H22" s="120" t="s">
        <v>152</v>
      </c>
      <c r="I22" s="120"/>
      <c r="J22" s="120"/>
      <c r="K22" s="130" t="s">
        <v>28</v>
      </c>
      <c r="L22" s="130"/>
    </row>
    <row r="23" spans="1:12" ht="32.1" customHeight="1" thickBot="1" x14ac:dyDescent="0.3">
      <c r="A23" s="129" t="s">
        <v>153</v>
      </c>
      <c r="B23" s="129"/>
      <c r="C23" s="129"/>
      <c r="D23" s="129"/>
      <c r="E23" s="127">
        <v>25</v>
      </c>
      <c r="F23" s="127"/>
      <c r="G23" s="13"/>
      <c r="H23" s="120" t="s">
        <v>154</v>
      </c>
      <c r="I23" s="120"/>
      <c r="J23" s="120"/>
      <c r="K23" s="130" t="s">
        <v>28</v>
      </c>
      <c r="L23" s="130"/>
    </row>
    <row r="24" spans="1:12" ht="48" customHeight="1" thickBot="1" x14ac:dyDescent="0.3">
      <c r="A24" s="126" t="s">
        <v>155</v>
      </c>
      <c r="B24" s="126"/>
      <c r="C24" s="126"/>
      <c r="D24" s="126"/>
      <c r="E24" s="127">
        <v>1</v>
      </c>
      <c r="F24" s="127"/>
      <c r="G24" s="13"/>
      <c r="H24" s="120" t="s">
        <v>156</v>
      </c>
      <c r="I24" s="120"/>
      <c r="J24" s="120"/>
      <c r="K24" s="125">
        <v>7508422.6200000001</v>
      </c>
      <c r="L24" s="125"/>
    </row>
    <row r="25" spans="1:12" ht="15.95" customHeight="1" thickBot="1" x14ac:dyDescent="0.3">
      <c r="A25" s="124" t="s">
        <v>157</v>
      </c>
      <c r="B25" s="124"/>
      <c r="C25" s="124"/>
      <c r="D25" s="124"/>
      <c r="E25" s="128"/>
      <c r="F25" s="128"/>
    </row>
    <row r="26" spans="1:12" ht="15.95" customHeight="1" thickBot="1" x14ac:dyDescent="0.3">
      <c r="A26" s="129" t="s">
        <v>158</v>
      </c>
      <c r="B26" s="129"/>
      <c r="C26" s="129"/>
      <c r="D26" s="129"/>
      <c r="E26" s="128"/>
      <c r="F26" s="128"/>
      <c r="H26" s="138" t="s">
        <v>421</v>
      </c>
      <c r="I26" s="138"/>
      <c r="J26" s="138"/>
      <c r="K26" s="138"/>
      <c r="L26" s="138"/>
    </row>
    <row r="27" spans="1:12" ht="15.95" customHeight="1" thickBot="1" x14ac:dyDescent="0.3">
      <c r="A27" s="129" t="s">
        <v>159</v>
      </c>
      <c r="B27" s="129"/>
      <c r="C27" s="129"/>
      <c r="D27" s="129"/>
      <c r="E27" s="128"/>
      <c r="F27" s="128"/>
    </row>
    <row r="28" spans="1:12" ht="32.1" customHeight="1" thickBot="1" x14ac:dyDescent="0.3">
      <c r="A28" s="129" t="s">
        <v>160</v>
      </c>
      <c r="B28" s="129"/>
      <c r="C28" s="129"/>
      <c r="D28" s="129"/>
      <c r="E28" s="128"/>
      <c r="F28" s="128"/>
    </row>
    <row r="29" spans="1:12" ht="15.95" customHeight="1" thickBot="1" x14ac:dyDescent="0.3">
      <c r="A29" s="129" t="s">
        <v>161</v>
      </c>
      <c r="B29" s="129"/>
      <c r="C29" s="129"/>
      <c r="D29" s="129"/>
      <c r="E29" s="128"/>
      <c r="F29" s="128"/>
    </row>
    <row r="30" spans="1:12" ht="15.95" customHeight="1" thickBot="1" x14ac:dyDescent="0.3">
      <c r="A30" s="129" t="s">
        <v>162</v>
      </c>
      <c r="B30" s="129"/>
      <c r="C30" s="129"/>
      <c r="D30" s="129"/>
      <c r="E30" s="128"/>
      <c r="F30" s="128"/>
    </row>
    <row r="31" spans="1:12" ht="15.95" customHeight="1" thickBot="1" x14ac:dyDescent="0.3">
      <c r="A31" s="129"/>
      <c r="B31" s="129"/>
      <c r="C31" s="129"/>
      <c r="D31" s="129"/>
      <c r="E31" s="130"/>
      <c r="F31" s="130"/>
    </row>
    <row r="32" spans="1:12" ht="15.95" customHeight="1" thickBot="1" x14ac:dyDescent="0.3">
      <c r="A32" s="126" t="s">
        <v>163</v>
      </c>
      <c r="B32" s="126"/>
      <c r="C32" s="126"/>
      <c r="D32" s="126"/>
      <c r="E32" s="127">
        <v>20</v>
      </c>
      <c r="F32" s="127"/>
    </row>
    <row r="33" spans="1:39" ht="15.95" customHeight="1" thickBot="1" x14ac:dyDescent="0.3">
      <c r="A33" s="124"/>
      <c r="B33" s="124"/>
      <c r="C33" s="124"/>
      <c r="D33" s="124"/>
      <c r="E33" s="130"/>
      <c r="F33" s="130"/>
    </row>
    <row r="34" spans="1:39" ht="15.95" customHeight="1" thickBot="1" x14ac:dyDescent="0.3">
      <c r="A34" s="129" t="s">
        <v>164</v>
      </c>
      <c r="B34" s="129"/>
      <c r="C34" s="129"/>
      <c r="D34" s="129"/>
      <c r="E34" s="128"/>
      <c r="F34" s="128"/>
    </row>
    <row r="35" spans="1:39" ht="15.95" customHeight="1" thickBot="1" x14ac:dyDescent="0.3">
      <c r="A35" s="126" t="s">
        <v>165</v>
      </c>
      <c r="B35" s="126"/>
      <c r="C35" s="126"/>
      <c r="D35" s="126"/>
      <c r="E35" s="128"/>
      <c r="F35" s="128"/>
    </row>
    <row r="36" spans="1:39" ht="15.95" customHeight="1" thickBot="1" x14ac:dyDescent="0.3">
      <c r="A36" s="124" t="s">
        <v>166</v>
      </c>
      <c r="B36" s="124"/>
      <c r="C36" s="124"/>
      <c r="D36" s="124"/>
      <c r="E36" s="127">
        <v>8</v>
      </c>
      <c r="F36" s="127"/>
    </row>
    <row r="37" spans="1:39" ht="15.95" customHeight="1" thickBot="1" x14ac:dyDescent="0.3">
      <c r="A37" s="129" t="s">
        <v>167</v>
      </c>
      <c r="B37" s="129"/>
      <c r="C37" s="129"/>
      <c r="D37" s="129"/>
      <c r="E37" s="131">
        <v>8.42</v>
      </c>
      <c r="F37" s="131"/>
    </row>
    <row r="38" spans="1:39" ht="15.95" customHeight="1" thickBot="1" x14ac:dyDescent="0.3">
      <c r="A38" s="129" t="s">
        <v>168</v>
      </c>
      <c r="B38" s="129"/>
      <c r="C38" s="129"/>
      <c r="D38" s="129"/>
      <c r="E38" s="131">
        <v>8.42</v>
      </c>
      <c r="F38" s="131"/>
    </row>
    <row r="39" spans="1:39" ht="15.95" customHeight="1" thickBot="1" x14ac:dyDescent="0.3">
      <c r="A39" s="129" t="s">
        <v>169</v>
      </c>
      <c r="B39" s="129"/>
      <c r="C39" s="129"/>
      <c r="D39" s="129"/>
      <c r="E39" s="128"/>
      <c r="F39" s="128"/>
    </row>
    <row r="40" spans="1:39" ht="15.95" customHeight="1" thickBot="1" x14ac:dyDescent="0.3">
      <c r="A40" s="129" t="s">
        <v>170</v>
      </c>
      <c r="B40" s="129"/>
      <c r="C40" s="129"/>
      <c r="D40" s="129"/>
      <c r="E40" s="132">
        <v>16.5</v>
      </c>
      <c r="F40" s="132"/>
    </row>
    <row r="41" spans="1:39" ht="15.95" customHeight="1" thickBot="1" x14ac:dyDescent="0.3">
      <c r="A41" s="129" t="s">
        <v>171</v>
      </c>
      <c r="B41" s="129"/>
      <c r="C41" s="129"/>
      <c r="D41" s="129"/>
      <c r="E41" s="127">
        <v>100</v>
      </c>
      <c r="F41" s="127"/>
    </row>
    <row r="42" spans="1:39" ht="15.95" customHeight="1" thickBot="1" x14ac:dyDescent="0.3">
      <c r="A42" s="126" t="s">
        <v>172</v>
      </c>
      <c r="B42" s="126"/>
      <c r="C42" s="126"/>
      <c r="D42" s="126"/>
      <c r="E42" s="132">
        <v>16.5</v>
      </c>
      <c r="F42" s="132"/>
    </row>
    <row r="43" spans="1:39" ht="15.95" customHeight="1" x14ac:dyDescent="0.25">
      <c r="A43" s="124" t="s">
        <v>173</v>
      </c>
      <c r="B43" s="124"/>
      <c r="C43" s="124"/>
      <c r="D43" s="124"/>
      <c r="E43" s="133" t="s">
        <v>422</v>
      </c>
      <c r="F43" s="133"/>
      <c r="G43" s="33">
        <v>2019</v>
      </c>
      <c r="H43" s="33">
        <v>2020</v>
      </c>
      <c r="I43" s="33">
        <v>2021</v>
      </c>
      <c r="J43" s="33">
        <v>2022</v>
      </c>
      <c r="K43" s="33">
        <v>2023</v>
      </c>
      <c r="L43" s="33">
        <v>2024</v>
      </c>
      <c r="M43" s="33">
        <v>2025</v>
      </c>
      <c r="N43" s="33">
        <v>2026</v>
      </c>
      <c r="O43" s="33">
        <v>2027</v>
      </c>
      <c r="P43" s="33">
        <v>2028</v>
      </c>
      <c r="Q43" s="33">
        <v>2029</v>
      </c>
      <c r="R43" s="33">
        <v>2030</v>
      </c>
      <c r="S43" s="33">
        <v>2031</v>
      </c>
      <c r="T43" s="33">
        <v>2032</v>
      </c>
      <c r="U43" s="33">
        <v>2033</v>
      </c>
      <c r="V43" s="33">
        <v>2034</v>
      </c>
      <c r="W43" s="33">
        <v>2035</v>
      </c>
      <c r="X43" s="33">
        <v>2036</v>
      </c>
      <c r="Y43" s="33">
        <v>2037</v>
      </c>
      <c r="Z43" s="33">
        <v>2038</v>
      </c>
      <c r="AA43" s="33">
        <v>2039</v>
      </c>
      <c r="AB43" s="33">
        <v>2040</v>
      </c>
      <c r="AC43" s="33">
        <v>2041</v>
      </c>
      <c r="AD43" s="33">
        <v>2042</v>
      </c>
      <c r="AE43" s="33">
        <v>2043</v>
      </c>
      <c r="AF43" s="33">
        <v>2044</v>
      </c>
      <c r="AG43" s="33">
        <v>2045</v>
      </c>
      <c r="AH43" s="33">
        <v>2046</v>
      </c>
      <c r="AI43" s="30"/>
      <c r="AJ43" s="30"/>
      <c r="AK43" s="30"/>
      <c r="AL43" s="30"/>
      <c r="AM43" s="30" t="s">
        <v>423</v>
      </c>
    </row>
    <row r="44" spans="1:39" ht="15.95" customHeight="1" x14ac:dyDescent="0.25">
      <c r="A44" s="135" t="s">
        <v>174</v>
      </c>
      <c r="B44" s="135"/>
      <c r="C44" s="135"/>
      <c r="D44" s="135"/>
      <c r="E44" s="136"/>
      <c r="F44" s="136"/>
      <c r="G44" s="34">
        <v>4.5999999999999996</v>
      </c>
      <c r="H44" s="34">
        <v>3.4</v>
      </c>
      <c r="I44" s="35">
        <v>4</v>
      </c>
      <c r="J44" s="35">
        <v>4</v>
      </c>
      <c r="K44" s="35">
        <v>4</v>
      </c>
      <c r="L44" s="35">
        <v>4</v>
      </c>
      <c r="M44" s="35">
        <v>4</v>
      </c>
      <c r="N44" s="35">
        <v>4</v>
      </c>
      <c r="O44" s="35">
        <v>4</v>
      </c>
      <c r="P44" s="35">
        <v>4</v>
      </c>
      <c r="Q44" s="35">
        <v>4</v>
      </c>
      <c r="R44" s="35">
        <v>4</v>
      </c>
      <c r="S44" s="35">
        <v>4</v>
      </c>
      <c r="T44" s="35">
        <v>4</v>
      </c>
      <c r="U44" s="35">
        <v>4</v>
      </c>
      <c r="V44" s="35">
        <v>4</v>
      </c>
      <c r="W44" s="35">
        <v>4</v>
      </c>
      <c r="X44" s="35">
        <v>4</v>
      </c>
      <c r="Y44" s="35">
        <v>4</v>
      </c>
      <c r="Z44" s="35">
        <v>4</v>
      </c>
      <c r="AA44" s="35">
        <v>4</v>
      </c>
      <c r="AB44" s="35">
        <v>4</v>
      </c>
      <c r="AC44" s="35">
        <v>4</v>
      </c>
      <c r="AD44" s="35">
        <v>4</v>
      </c>
      <c r="AE44" s="35">
        <v>4</v>
      </c>
      <c r="AF44" s="35">
        <v>4</v>
      </c>
      <c r="AG44" s="35">
        <v>4</v>
      </c>
      <c r="AH44" s="35">
        <v>4</v>
      </c>
      <c r="AI44" s="31"/>
      <c r="AJ44" s="31"/>
      <c r="AK44" s="31"/>
      <c r="AL44" s="31"/>
      <c r="AM44" s="36"/>
    </row>
    <row r="45" spans="1:39" ht="15.95" customHeight="1" x14ac:dyDescent="0.25">
      <c r="A45" s="135" t="s">
        <v>175</v>
      </c>
      <c r="B45" s="135"/>
      <c r="C45" s="135"/>
      <c r="D45" s="135"/>
      <c r="E45" s="136"/>
      <c r="F45" s="136"/>
      <c r="G45" s="34">
        <v>4.5999999999999996</v>
      </c>
      <c r="H45" s="34">
        <v>8.1999999999999993</v>
      </c>
      <c r="I45" s="34">
        <v>12.5</v>
      </c>
      <c r="J45" s="35">
        <v>17</v>
      </c>
      <c r="K45" s="34">
        <v>21.7</v>
      </c>
      <c r="L45" s="34">
        <v>26.5</v>
      </c>
      <c r="M45" s="34">
        <v>31.6</v>
      </c>
      <c r="N45" s="34">
        <v>36.9</v>
      </c>
      <c r="O45" s="34">
        <v>42.3</v>
      </c>
      <c r="P45" s="35">
        <v>48</v>
      </c>
      <c r="Q45" s="34">
        <v>53.9</v>
      </c>
      <c r="R45" s="34">
        <v>60.1</v>
      </c>
      <c r="S45" s="34">
        <v>66.5</v>
      </c>
      <c r="T45" s="34">
        <v>73.2</v>
      </c>
      <c r="U45" s="34">
        <v>80.099999999999994</v>
      </c>
      <c r="V45" s="34">
        <v>87.3</v>
      </c>
      <c r="W45" s="34">
        <v>94.8</v>
      </c>
      <c r="X45" s="34">
        <v>102.6</v>
      </c>
      <c r="Y45" s="34">
        <v>110.7</v>
      </c>
      <c r="Z45" s="34">
        <v>119.1</v>
      </c>
      <c r="AA45" s="34">
        <v>127.9</v>
      </c>
      <c r="AB45" s="35">
        <v>137</v>
      </c>
      <c r="AC45" s="34">
        <v>146.5</v>
      </c>
      <c r="AD45" s="34">
        <v>156.30000000000001</v>
      </c>
      <c r="AE45" s="34">
        <v>166.6</v>
      </c>
      <c r="AF45" s="34">
        <v>177.2</v>
      </c>
      <c r="AG45" s="34">
        <v>188.3</v>
      </c>
      <c r="AH45" s="34">
        <v>199.9</v>
      </c>
      <c r="AI45" s="31"/>
      <c r="AJ45" s="31"/>
      <c r="AK45" s="31"/>
      <c r="AL45" s="31"/>
      <c r="AM45" s="36"/>
    </row>
    <row r="46" spans="1:39" ht="15.95" customHeight="1" x14ac:dyDescent="0.25">
      <c r="A46" s="135" t="s">
        <v>432</v>
      </c>
      <c r="B46" s="135"/>
      <c r="C46" s="135"/>
      <c r="D46" s="135"/>
      <c r="E46" s="136"/>
      <c r="F46" s="136"/>
      <c r="G46" s="36"/>
      <c r="H46" s="37">
        <v>1891.8</v>
      </c>
      <c r="I46" s="37">
        <v>1926.6</v>
      </c>
      <c r="J46" s="37">
        <v>1984.4</v>
      </c>
      <c r="K46" s="38">
        <v>2044</v>
      </c>
      <c r="L46" s="37">
        <v>2105.3000000000002</v>
      </c>
      <c r="M46" s="37">
        <v>2168.5</v>
      </c>
      <c r="N46" s="37">
        <v>2233.5</v>
      </c>
      <c r="O46" s="37">
        <v>2300.5</v>
      </c>
      <c r="P46" s="37">
        <v>2369.5</v>
      </c>
      <c r="Q46" s="37">
        <v>2440.6</v>
      </c>
      <c r="R46" s="37">
        <v>2513.8000000000002</v>
      </c>
      <c r="S46" s="37">
        <v>2589.3000000000002</v>
      </c>
      <c r="T46" s="37">
        <v>2666.9</v>
      </c>
      <c r="U46" s="37">
        <v>2746.9</v>
      </c>
      <c r="V46" s="37">
        <v>2829.4</v>
      </c>
      <c r="W46" s="37">
        <v>2914.2</v>
      </c>
      <c r="X46" s="37">
        <v>3001.7</v>
      </c>
      <c r="Y46" s="37">
        <v>3091.7</v>
      </c>
      <c r="Z46" s="37">
        <v>3184.5</v>
      </c>
      <c r="AA46" s="38">
        <v>3280</v>
      </c>
      <c r="AB46" s="37">
        <v>3378.4</v>
      </c>
      <c r="AC46" s="37">
        <v>3479.7</v>
      </c>
      <c r="AD46" s="37">
        <v>3584.1</v>
      </c>
      <c r="AE46" s="37">
        <v>3691.7</v>
      </c>
      <c r="AF46" s="37">
        <v>3802.4</v>
      </c>
      <c r="AG46" s="37">
        <v>3916.5</v>
      </c>
      <c r="AH46" s="38">
        <v>4034</v>
      </c>
      <c r="AI46" s="31"/>
      <c r="AJ46" s="31"/>
      <c r="AK46" s="31"/>
      <c r="AL46" s="31"/>
      <c r="AM46" s="37">
        <v>89012.7</v>
      </c>
    </row>
    <row r="47" spans="1:39" ht="15.95" customHeight="1" thickBot="1" x14ac:dyDescent="0.3"/>
    <row r="48" spans="1:39" ht="15.95" customHeight="1" x14ac:dyDescent="0.25">
      <c r="A48" s="134" t="s">
        <v>176</v>
      </c>
      <c r="B48" s="134"/>
      <c r="C48" s="134"/>
      <c r="D48" s="134"/>
      <c r="E48" s="133" t="s">
        <v>422</v>
      </c>
      <c r="F48" s="133"/>
      <c r="G48" s="33">
        <v>2019</v>
      </c>
      <c r="H48" s="33">
        <v>2020</v>
      </c>
      <c r="I48" s="33">
        <v>2021</v>
      </c>
      <c r="J48" s="33">
        <v>2022</v>
      </c>
      <c r="K48" s="33">
        <v>2023</v>
      </c>
      <c r="L48" s="33">
        <v>2024</v>
      </c>
      <c r="M48" s="33">
        <v>2025</v>
      </c>
      <c r="N48" s="33">
        <v>2026</v>
      </c>
      <c r="O48" s="33">
        <v>2027</v>
      </c>
      <c r="P48" s="33">
        <v>2028</v>
      </c>
      <c r="Q48" s="33">
        <v>2029</v>
      </c>
      <c r="R48" s="33">
        <v>2030</v>
      </c>
      <c r="S48" s="33">
        <v>2031</v>
      </c>
      <c r="T48" s="33">
        <v>2032</v>
      </c>
      <c r="U48" s="33">
        <v>2033</v>
      </c>
      <c r="V48" s="33">
        <v>2034</v>
      </c>
      <c r="W48" s="33">
        <v>2035</v>
      </c>
      <c r="X48" s="33">
        <v>2036</v>
      </c>
      <c r="Y48" s="33">
        <v>2037</v>
      </c>
      <c r="Z48" s="33">
        <v>2038</v>
      </c>
      <c r="AA48" s="33">
        <v>2039</v>
      </c>
      <c r="AB48" s="33">
        <v>2040</v>
      </c>
      <c r="AC48" s="33">
        <v>2041</v>
      </c>
      <c r="AD48" s="33">
        <v>2042</v>
      </c>
      <c r="AE48" s="33">
        <v>2043</v>
      </c>
      <c r="AF48" s="33">
        <v>2044</v>
      </c>
      <c r="AG48" s="33">
        <v>2045</v>
      </c>
      <c r="AH48" s="33">
        <v>2046</v>
      </c>
      <c r="AI48" s="30"/>
      <c r="AJ48" s="30"/>
      <c r="AK48" s="30"/>
      <c r="AL48" s="30"/>
      <c r="AM48" s="30" t="s">
        <v>423</v>
      </c>
    </row>
    <row r="49" spans="1:39" ht="15.95" customHeight="1" x14ac:dyDescent="0.25">
      <c r="A49" s="135" t="s">
        <v>177</v>
      </c>
      <c r="B49" s="135"/>
      <c r="C49" s="135"/>
      <c r="D49" s="135"/>
      <c r="E49" s="136"/>
      <c r="F49" s="136"/>
      <c r="G49" s="36"/>
      <c r="H49" s="36"/>
      <c r="I49" s="36"/>
      <c r="J49" s="36"/>
      <c r="K49" s="36"/>
      <c r="L49" s="36"/>
      <c r="M49" s="36"/>
      <c r="N49" s="36"/>
      <c r="O49" s="36"/>
      <c r="P49" s="36"/>
      <c r="Q49" s="36"/>
      <c r="R49" s="36"/>
      <c r="S49" s="36"/>
      <c r="T49" s="36"/>
      <c r="U49" s="36"/>
      <c r="V49" s="36"/>
      <c r="W49" s="36"/>
      <c r="X49" s="36"/>
      <c r="Y49" s="36"/>
      <c r="Z49" s="36"/>
      <c r="AA49" s="36"/>
      <c r="AB49" s="36"/>
      <c r="AC49" s="36"/>
      <c r="AD49" s="36"/>
      <c r="AE49" s="36"/>
      <c r="AF49" s="36"/>
      <c r="AG49" s="36"/>
      <c r="AH49" s="36"/>
      <c r="AI49" s="31"/>
      <c r="AJ49" s="31"/>
      <c r="AK49" s="31"/>
      <c r="AL49" s="31"/>
      <c r="AM49" s="36"/>
    </row>
    <row r="50" spans="1:39" ht="15.95" customHeight="1" x14ac:dyDescent="0.25">
      <c r="A50" s="135" t="s">
        <v>178</v>
      </c>
      <c r="B50" s="135"/>
      <c r="C50" s="135"/>
      <c r="D50" s="135"/>
      <c r="E50" s="136"/>
      <c r="F50" s="136"/>
      <c r="G50" s="36"/>
      <c r="H50" s="36"/>
      <c r="I50" s="36"/>
      <c r="J50" s="36"/>
      <c r="K50" s="36"/>
      <c r="L50" s="36"/>
      <c r="M50" s="36"/>
      <c r="N50" s="36"/>
      <c r="O50" s="36"/>
      <c r="P50" s="36"/>
      <c r="Q50" s="36"/>
      <c r="R50" s="36"/>
      <c r="S50" s="36"/>
      <c r="T50" s="36"/>
      <c r="U50" s="36"/>
      <c r="V50" s="36"/>
      <c r="W50" s="36"/>
      <c r="X50" s="36"/>
      <c r="Y50" s="36"/>
      <c r="Z50" s="36"/>
      <c r="AA50" s="36"/>
      <c r="AB50" s="36"/>
      <c r="AC50" s="36"/>
      <c r="AD50" s="36"/>
      <c r="AE50" s="36"/>
      <c r="AF50" s="36"/>
      <c r="AG50" s="36"/>
      <c r="AH50" s="36"/>
      <c r="AI50" s="31"/>
      <c r="AJ50" s="31"/>
      <c r="AK50" s="31"/>
      <c r="AL50" s="31"/>
      <c r="AM50" s="36"/>
    </row>
    <row r="51" spans="1:39" ht="15.95" customHeight="1" x14ac:dyDescent="0.25">
      <c r="A51" s="135" t="s">
        <v>179</v>
      </c>
      <c r="B51" s="135"/>
      <c r="C51" s="135"/>
      <c r="D51" s="135"/>
      <c r="E51" s="136"/>
      <c r="F51" s="1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1"/>
      <c r="AJ51" s="31"/>
      <c r="AK51" s="31"/>
      <c r="AL51" s="31"/>
      <c r="AM51" s="36"/>
    </row>
    <row r="52" spans="1:39" ht="15.95" customHeight="1" x14ac:dyDescent="0.25">
      <c r="A52" s="135" t="s">
        <v>180</v>
      </c>
      <c r="B52" s="135"/>
      <c r="C52" s="135"/>
      <c r="D52" s="135"/>
      <c r="E52" s="136"/>
      <c r="F52" s="136"/>
      <c r="G52" s="36"/>
      <c r="H52" s="36"/>
      <c r="I52" s="36"/>
      <c r="J52" s="36"/>
      <c r="K52" s="36"/>
      <c r="L52" s="36"/>
      <c r="M52" s="36"/>
      <c r="N52" s="36"/>
      <c r="O52" s="36"/>
      <c r="P52" s="36"/>
      <c r="Q52" s="36"/>
      <c r="R52" s="36"/>
      <c r="S52" s="36"/>
      <c r="T52" s="36"/>
      <c r="U52" s="36"/>
      <c r="V52" s="36"/>
      <c r="W52" s="36"/>
      <c r="X52" s="36"/>
      <c r="Y52" s="36"/>
      <c r="Z52" s="36"/>
      <c r="AA52" s="36"/>
      <c r="AB52" s="36"/>
      <c r="AC52" s="36"/>
      <c r="AD52" s="36"/>
      <c r="AE52" s="36"/>
      <c r="AF52" s="36"/>
      <c r="AG52" s="36"/>
      <c r="AH52" s="36"/>
      <c r="AI52" s="31"/>
      <c r="AJ52" s="31"/>
      <c r="AK52" s="31"/>
      <c r="AL52" s="31"/>
      <c r="AM52" s="36"/>
    </row>
    <row r="53" spans="1:39" ht="15.95" customHeight="1" thickBot="1" x14ac:dyDescent="0.3"/>
    <row r="54" spans="1:39" ht="15.95" customHeight="1" x14ac:dyDescent="0.25">
      <c r="A54" s="134" t="s">
        <v>181</v>
      </c>
      <c r="B54" s="134"/>
      <c r="C54" s="134"/>
      <c r="D54" s="134"/>
      <c r="E54" s="133" t="s">
        <v>422</v>
      </c>
      <c r="F54" s="133"/>
      <c r="G54" s="33">
        <v>2019</v>
      </c>
      <c r="H54" s="33">
        <v>2020</v>
      </c>
      <c r="I54" s="33">
        <v>2021</v>
      </c>
      <c r="J54" s="33">
        <v>2022</v>
      </c>
      <c r="K54" s="33">
        <v>2023</v>
      </c>
      <c r="L54" s="33">
        <v>2024</v>
      </c>
      <c r="M54" s="33">
        <v>2025</v>
      </c>
      <c r="N54" s="33">
        <v>2026</v>
      </c>
      <c r="O54" s="33">
        <v>2027</v>
      </c>
      <c r="P54" s="33">
        <v>2028</v>
      </c>
      <c r="Q54" s="33">
        <v>2029</v>
      </c>
      <c r="R54" s="33">
        <v>2030</v>
      </c>
      <c r="S54" s="33">
        <v>2031</v>
      </c>
      <c r="T54" s="33">
        <v>2032</v>
      </c>
      <c r="U54" s="33">
        <v>2033</v>
      </c>
      <c r="V54" s="33">
        <v>2034</v>
      </c>
      <c r="W54" s="33">
        <v>2035</v>
      </c>
      <c r="X54" s="33">
        <v>2036</v>
      </c>
      <c r="Y54" s="33">
        <v>2037</v>
      </c>
      <c r="Z54" s="33">
        <v>2038</v>
      </c>
      <c r="AA54" s="33">
        <v>2039</v>
      </c>
      <c r="AB54" s="33">
        <v>2040</v>
      </c>
      <c r="AC54" s="33">
        <v>2041</v>
      </c>
      <c r="AD54" s="33">
        <v>2042</v>
      </c>
      <c r="AE54" s="33">
        <v>2043</v>
      </c>
      <c r="AF54" s="33">
        <v>2044</v>
      </c>
      <c r="AG54" s="33">
        <v>2045</v>
      </c>
      <c r="AH54" s="33">
        <v>2046</v>
      </c>
      <c r="AI54" s="30"/>
      <c r="AJ54" s="30"/>
      <c r="AK54" s="30"/>
      <c r="AL54" s="30"/>
      <c r="AM54" s="30" t="s">
        <v>423</v>
      </c>
    </row>
    <row r="55" spans="1:39" ht="15.95" customHeight="1" x14ac:dyDescent="0.25">
      <c r="A55" s="135" t="s">
        <v>182</v>
      </c>
      <c r="B55" s="135"/>
      <c r="C55" s="135"/>
      <c r="D55" s="135"/>
      <c r="E55" s="136"/>
      <c r="F55" s="136"/>
      <c r="G55" s="36"/>
      <c r="H55" s="38">
        <v>1891780</v>
      </c>
      <c r="I55" s="38">
        <v>1926650</v>
      </c>
      <c r="J55" s="38">
        <v>1984449</v>
      </c>
      <c r="K55" s="38">
        <v>2043983</v>
      </c>
      <c r="L55" s="38">
        <v>2105302</v>
      </c>
      <c r="M55" s="38">
        <v>2168461</v>
      </c>
      <c r="N55" s="38">
        <v>2233515</v>
      </c>
      <c r="O55" s="38">
        <v>2300521</v>
      </c>
      <c r="P55" s="38">
        <v>2369536</v>
      </c>
      <c r="Q55" s="38">
        <v>2440622</v>
      </c>
      <c r="R55" s="38">
        <v>2513841</v>
      </c>
      <c r="S55" s="38">
        <v>2589256</v>
      </c>
      <c r="T55" s="38">
        <v>2666934</v>
      </c>
      <c r="U55" s="38">
        <v>2746942</v>
      </c>
      <c r="V55" s="38">
        <v>2829350</v>
      </c>
      <c r="W55" s="38">
        <v>2914231</v>
      </c>
      <c r="X55" s="38">
        <v>3001658</v>
      </c>
      <c r="Y55" s="38">
        <v>3091707</v>
      </c>
      <c r="Z55" s="38">
        <v>3184459</v>
      </c>
      <c r="AA55" s="38">
        <v>3279992</v>
      </c>
      <c r="AB55" s="38">
        <v>3378392</v>
      </c>
      <c r="AC55" s="38">
        <v>3479744</v>
      </c>
      <c r="AD55" s="38">
        <v>3584136</v>
      </c>
      <c r="AE55" s="38">
        <v>3691660</v>
      </c>
      <c r="AF55" s="38">
        <v>3802410</v>
      </c>
      <c r="AG55" s="38">
        <v>3916482</v>
      </c>
      <c r="AH55" s="38">
        <v>4033977</v>
      </c>
      <c r="AI55" s="31"/>
      <c r="AJ55" s="31"/>
      <c r="AK55" s="31"/>
      <c r="AL55" s="31"/>
      <c r="AM55" s="38">
        <v>89012671</v>
      </c>
    </row>
    <row r="56" spans="1:39" ht="15.95" customHeight="1" x14ac:dyDescent="0.25">
      <c r="A56" s="135" t="s">
        <v>183</v>
      </c>
      <c r="B56" s="135"/>
      <c r="C56" s="135"/>
      <c r="D56" s="135"/>
      <c r="E56" s="136"/>
      <c r="F56" s="136"/>
      <c r="G56" s="36"/>
      <c r="H56" s="36"/>
      <c r="I56" s="36"/>
      <c r="J56" s="36"/>
      <c r="K56" s="36"/>
      <c r="L56" s="36"/>
      <c r="M56" s="36"/>
      <c r="N56" s="36"/>
      <c r="O56" s="36"/>
      <c r="P56" s="36"/>
      <c r="Q56" s="36"/>
      <c r="R56" s="36"/>
      <c r="S56" s="36"/>
      <c r="T56" s="36"/>
      <c r="U56" s="36"/>
      <c r="V56" s="36"/>
      <c r="W56" s="36"/>
      <c r="X56" s="36"/>
      <c r="Y56" s="36"/>
      <c r="Z56" s="36"/>
      <c r="AA56" s="36"/>
      <c r="AB56" s="36"/>
      <c r="AC56" s="36"/>
      <c r="AD56" s="36"/>
      <c r="AE56" s="36"/>
      <c r="AF56" s="36"/>
      <c r="AG56" s="36"/>
      <c r="AH56" s="36"/>
      <c r="AI56" s="31"/>
      <c r="AJ56" s="31"/>
      <c r="AK56" s="31"/>
      <c r="AL56" s="31"/>
      <c r="AM56" s="36"/>
    </row>
    <row r="57" spans="1:39" ht="15.95" customHeight="1" x14ac:dyDescent="0.25">
      <c r="A57" s="135" t="s">
        <v>184</v>
      </c>
      <c r="B57" s="135"/>
      <c r="C57" s="135"/>
      <c r="D57" s="135"/>
      <c r="E57" s="136"/>
      <c r="F57" s="136"/>
      <c r="G57" s="36"/>
      <c r="H57" s="36"/>
      <c r="I57" s="36"/>
      <c r="J57" s="36"/>
      <c r="K57" s="36"/>
      <c r="L57" s="36"/>
      <c r="M57" s="36"/>
      <c r="N57" s="36"/>
      <c r="O57" s="36"/>
      <c r="P57" s="36"/>
      <c r="Q57" s="36"/>
      <c r="R57" s="36"/>
      <c r="S57" s="36"/>
      <c r="T57" s="36"/>
      <c r="U57" s="36"/>
      <c r="V57" s="36"/>
      <c r="W57" s="36"/>
      <c r="X57" s="36"/>
      <c r="Y57" s="36"/>
      <c r="Z57" s="36"/>
      <c r="AA57" s="36"/>
      <c r="AB57" s="36"/>
      <c r="AC57" s="36"/>
      <c r="AD57" s="36"/>
      <c r="AE57" s="36"/>
      <c r="AF57" s="36"/>
      <c r="AG57" s="36"/>
      <c r="AH57" s="36"/>
      <c r="AI57" s="31"/>
      <c r="AJ57" s="31"/>
      <c r="AK57" s="31"/>
      <c r="AL57" s="31"/>
      <c r="AM57" s="36"/>
    </row>
    <row r="58" spans="1:39" ht="15.95" customHeight="1" x14ac:dyDescent="0.25">
      <c r="A58" s="135" t="s">
        <v>424</v>
      </c>
      <c r="B58" s="135"/>
      <c r="C58" s="135"/>
      <c r="D58" s="135"/>
      <c r="E58" s="136"/>
      <c r="F58" s="136"/>
      <c r="G58" s="36"/>
      <c r="H58" s="38">
        <v>-65394</v>
      </c>
      <c r="I58" s="38">
        <v>-67989</v>
      </c>
      <c r="J58" s="38">
        <v>-70490</v>
      </c>
      <c r="K58" s="38">
        <v>-73084</v>
      </c>
      <c r="L58" s="38">
        <v>-75775</v>
      </c>
      <c r="M58" s="38">
        <v>-78567</v>
      </c>
      <c r="N58" s="38">
        <v>-81464</v>
      </c>
      <c r="O58" s="38">
        <v>-84468</v>
      </c>
      <c r="P58" s="38">
        <v>-87586</v>
      </c>
      <c r="Q58" s="38">
        <v>-90820</v>
      </c>
      <c r="R58" s="38">
        <v>-94176</v>
      </c>
      <c r="S58" s="38">
        <v>-97658</v>
      </c>
      <c r="T58" s="38">
        <v>-101270</v>
      </c>
      <c r="U58" s="38">
        <v>-105018</v>
      </c>
      <c r="V58" s="38">
        <v>-108907</v>
      </c>
      <c r="W58" s="38">
        <v>-112942</v>
      </c>
      <c r="X58" s="38">
        <v>-117128</v>
      </c>
      <c r="Y58" s="38">
        <v>-121473</v>
      </c>
      <c r="Z58" s="38">
        <v>-125981</v>
      </c>
      <c r="AA58" s="38">
        <v>-130658</v>
      </c>
      <c r="AB58" s="38">
        <v>-135512</v>
      </c>
      <c r="AC58" s="38">
        <v>-140549</v>
      </c>
      <c r="AD58" s="38">
        <v>-145776</v>
      </c>
      <c r="AE58" s="38">
        <v>-151200</v>
      </c>
      <c r="AF58" s="38">
        <v>-156829</v>
      </c>
      <c r="AG58" s="38">
        <v>-162670</v>
      </c>
      <c r="AH58" s="38">
        <v>-168732</v>
      </c>
      <c r="AI58" s="31"/>
      <c r="AJ58" s="31"/>
      <c r="AK58" s="31"/>
      <c r="AL58" s="31"/>
      <c r="AM58" s="38">
        <v>-3497018</v>
      </c>
    </row>
    <row r="59" spans="1:39" ht="32.1" customHeight="1" x14ac:dyDescent="0.25">
      <c r="A59" s="135" t="s">
        <v>185</v>
      </c>
      <c r="B59" s="135"/>
      <c r="C59" s="135"/>
      <c r="D59" s="135"/>
      <c r="E59" s="136"/>
      <c r="F59" s="136"/>
      <c r="G59" s="36"/>
      <c r="H59" s="36"/>
      <c r="I59" s="36"/>
      <c r="J59" s="36"/>
      <c r="K59" s="36"/>
      <c r="L59" s="36"/>
      <c r="M59" s="36"/>
      <c r="N59" s="36"/>
      <c r="O59" s="36"/>
      <c r="P59" s="36"/>
      <c r="Q59" s="36"/>
      <c r="R59" s="36"/>
      <c r="S59" s="36"/>
      <c r="T59" s="36"/>
      <c r="U59" s="36"/>
      <c r="V59" s="36"/>
      <c r="W59" s="36"/>
      <c r="X59" s="36"/>
      <c r="Y59" s="36"/>
      <c r="Z59" s="36"/>
      <c r="AA59" s="36"/>
      <c r="AB59" s="36"/>
      <c r="AC59" s="36"/>
      <c r="AD59" s="36"/>
      <c r="AE59" s="36"/>
      <c r="AF59" s="36"/>
      <c r="AG59" s="36"/>
      <c r="AH59" s="36"/>
      <c r="AI59" s="31"/>
      <c r="AJ59" s="31"/>
      <c r="AK59" s="31"/>
      <c r="AL59" s="31"/>
      <c r="AM59" s="36"/>
    </row>
    <row r="60" spans="1:39" ht="15.95" customHeight="1" x14ac:dyDescent="0.25">
      <c r="A60" s="135" t="s">
        <v>425</v>
      </c>
      <c r="B60" s="135"/>
      <c r="C60" s="135"/>
      <c r="D60" s="135"/>
      <c r="E60" s="136"/>
      <c r="F60" s="136"/>
      <c r="G60" s="36"/>
      <c r="H60" s="38">
        <v>1826386</v>
      </c>
      <c r="I60" s="38">
        <v>1858661</v>
      </c>
      <c r="J60" s="38">
        <v>1913960</v>
      </c>
      <c r="K60" s="38">
        <v>1970899</v>
      </c>
      <c r="L60" s="38">
        <v>2029527</v>
      </c>
      <c r="M60" s="38">
        <v>2089894</v>
      </c>
      <c r="N60" s="38">
        <v>2152052</v>
      </c>
      <c r="O60" s="38">
        <v>2216052</v>
      </c>
      <c r="P60" s="38">
        <v>2281950</v>
      </c>
      <c r="Q60" s="38">
        <v>2349802</v>
      </c>
      <c r="R60" s="38">
        <v>2419665</v>
      </c>
      <c r="S60" s="38">
        <v>2491599</v>
      </c>
      <c r="T60" s="38">
        <v>2565664</v>
      </c>
      <c r="U60" s="38">
        <v>2641924</v>
      </c>
      <c r="V60" s="38">
        <v>2720444</v>
      </c>
      <c r="W60" s="38">
        <v>2801289</v>
      </c>
      <c r="X60" s="38">
        <v>2884529</v>
      </c>
      <c r="Y60" s="38">
        <v>2970235</v>
      </c>
      <c r="Z60" s="38">
        <v>3058478</v>
      </c>
      <c r="AA60" s="38">
        <v>3149334</v>
      </c>
      <c r="AB60" s="38">
        <v>3242880</v>
      </c>
      <c r="AC60" s="38">
        <v>3339195</v>
      </c>
      <c r="AD60" s="38">
        <v>3438360</v>
      </c>
      <c r="AE60" s="38">
        <v>3540461</v>
      </c>
      <c r="AF60" s="38">
        <v>3645582</v>
      </c>
      <c r="AG60" s="38">
        <v>3753812</v>
      </c>
      <c r="AH60" s="38">
        <v>3865245</v>
      </c>
      <c r="AI60" s="31"/>
      <c r="AJ60" s="31"/>
      <c r="AK60" s="31"/>
      <c r="AL60" s="31"/>
      <c r="AM60" s="38">
        <v>85515653</v>
      </c>
    </row>
    <row r="61" spans="1:39" ht="15.95" customHeight="1" x14ac:dyDescent="0.25">
      <c r="A61" s="135" t="s">
        <v>186</v>
      </c>
      <c r="B61" s="135"/>
      <c r="C61" s="135"/>
      <c r="D61" s="135"/>
      <c r="E61" s="136"/>
      <c r="F61" s="136"/>
      <c r="G61" s="38">
        <v>-54332</v>
      </c>
      <c r="H61" s="38">
        <v>-54332</v>
      </c>
      <c r="I61" s="38">
        <v>-54332</v>
      </c>
      <c r="J61" s="38">
        <v>-54332</v>
      </c>
      <c r="K61" s="38">
        <v>-54332</v>
      </c>
      <c r="L61" s="38">
        <v>-54332</v>
      </c>
      <c r="M61" s="38">
        <v>-54332</v>
      </c>
      <c r="N61" s="38">
        <v>-54332</v>
      </c>
      <c r="O61" s="38">
        <v>-54332</v>
      </c>
      <c r="P61" s="38">
        <v>-54332</v>
      </c>
      <c r="Q61" s="38">
        <v>-54332</v>
      </c>
      <c r="R61" s="38">
        <v>-54332</v>
      </c>
      <c r="S61" s="38">
        <v>-54332</v>
      </c>
      <c r="T61" s="38">
        <v>-54332</v>
      </c>
      <c r="U61" s="38">
        <v>-54332</v>
      </c>
      <c r="V61" s="38">
        <v>-54332</v>
      </c>
      <c r="W61" s="38">
        <v>-54332</v>
      </c>
      <c r="X61" s="38">
        <v>-54332</v>
      </c>
      <c r="Y61" s="38">
        <v>-54332</v>
      </c>
      <c r="Z61" s="38">
        <v>-54332</v>
      </c>
      <c r="AA61" s="38">
        <v>-54332</v>
      </c>
      <c r="AB61" s="38">
        <v>-54332</v>
      </c>
      <c r="AC61" s="38">
        <v>-54332</v>
      </c>
      <c r="AD61" s="38">
        <v>-54332</v>
      </c>
      <c r="AE61" s="38">
        <v>-54332</v>
      </c>
      <c r="AF61" s="36"/>
      <c r="AG61" s="36"/>
      <c r="AH61" s="36"/>
      <c r="AI61" s="31"/>
      <c r="AJ61" s="31"/>
      <c r="AK61" s="31"/>
      <c r="AL61" s="31"/>
      <c r="AM61" s="38">
        <v>-1358299</v>
      </c>
    </row>
    <row r="62" spans="1:39" ht="15.95" customHeight="1" x14ac:dyDescent="0.25">
      <c r="A62" s="135" t="s">
        <v>192</v>
      </c>
      <c r="B62" s="135"/>
      <c r="C62" s="135"/>
      <c r="D62" s="135"/>
      <c r="E62" s="136"/>
      <c r="F62" s="136"/>
      <c r="G62" s="38">
        <v>-54332</v>
      </c>
      <c r="H62" s="38">
        <v>1772054</v>
      </c>
      <c r="I62" s="38">
        <v>1804329</v>
      </c>
      <c r="J62" s="38">
        <v>1859628</v>
      </c>
      <c r="K62" s="38">
        <v>1916567</v>
      </c>
      <c r="L62" s="38">
        <v>1975195</v>
      </c>
      <c r="M62" s="38">
        <v>2035562</v>
      </c>
      <c r="N62" s="38">
        <v>2097720</v>
      </c>
      <c r="O62" s="38">
        <v>2161720</v>
      </c>
      <c r="P62" s="38">
        <v>2227618</v>
      </c>
      <c r="Q62" s="38">
        <v>2295470</v>
      </c>
      <c r="R62" s="38">
        <v>2365333</v>
      </c>
      <c r="S62" s="38">
        <v>2437267</v>
      </c>
      <c r="T62" s="38">
        <v>2511332</v>
      </c>
      <c r="U62" s="38">
        <v>2587592</v>
      </c>
      <c r="V62" s="38">
        <v>2666112</v>
      </c>
      <c r="W62" s="38">
        <v>2746957</v>
      </c>
      <c r="X62" s="38">
        <v>2830197</v>
      </c>
      <c r="Y62" s="38">
        <v>2915903</v>
      </c>
      <c r="Z62" s="38">
        <v>3004146</v>
      </c>
      <c r="AA62" s="38">
        <v>3095002</v>
      </c>
      <c r="AB62" s="38">
        <v>3188548</v>
      </c>
      <c r="AC62" s="38">
        <v>3284863</v>
      </c>
      <c r="AD62" s="38">
        <v>3384029</v>
      </c>
      <c r="AE62" s="38">
        <v>3486129</v>
      </c>
      <c r="AF62" s="38">
        <v>3645582</v>
      </c>
      <c r="AG62" s="38">
        <v>3753812</v>
      </c>
      <c r="AH62" s="38">
        <v>3865245</v>
      </c>
      <c r="AI62" s="31"/>
      <c r="AJ62" s="31"/>
      <c r="AK62" s="31"/>
      <c r="AL62" s="31"/>
      <c r="AM62" s="38">
        <v>84157354</v>
      </c>
    </row>
    <row r="63" spans="1:39" ht="15.95" customHeight="1" x14ac:dyDescent="0.25">
      <c r="A63" s="135" t="s">
        <v>187</v>
      </c>
      <c r="B63" s="135"/>
      <c r="C63" s="135"/>
      <c r="D63" s="135"/>
      <c r="E63" s="136"/>
      <c r="F63" s="136"/>
      <c r="G63" s="36"/>
      <c r="H63" s="36"/>
      <c r="I63" s="36"/>
      <c r="J63" s="36"/>
      <c r="K63" s="36"/>
      <c r="L63" s="36"/>
      <c r="M63" s="36"/>
      <c r="N63" s="36"/>
      <c r="O63" s="36"/>
      <c r="P63" s="36"/>
      <c r="Q63" s="36"/>
      <c r="R63" s="36"/>
      <c r="S63" s="36"/>
      <c r="T63" s="36"/>
      <c r="U63" s="36"/>
      <c r="V63" s="36"/>
      <c r="W63" s="36"/>
      <c r="X63" s="36"/>
      <c r="Y63" s="36"/>
      <c r="Z63" s="36"/>
      <c r="AA63" s="36"/>
      <c r="AB63" s="36"/>
      <c r="AC63" s="36"/>
      <c r="AD63" s="36"/>
      <c r="AE63" s="36"/>
      <c r="AF63" s="36"/>
      <c r="AG63" s="36"/>
      <c r="AH63" s="36"/>
      <c r="AI63" s="31"/>
      <c r="AJ63" s="31"/>
      <c r="AK63" s="31"/>
      <c r="AL63" s="31"/>
      <c r="AM63" s="36"/>
    </row>
    <row r="64" spans="1:39" ht="15.95" customHeight="1" x14ac:dyDescent="0.25">
      <c r="A64" s="135" t="s">
        <v>188</v>
      </c>
      <c r="B64" s="135"/>
      <c r="C64" s="135"/>
      <c r="D64" s="135"/>
      <c r="E64" s="136"/>
      <c r="F64" s="136"/>
      <c r="G64" s="38">
        <v>-54332</v>
      </c>
      <c r="H64" s="38">
        <v>1772054</v>
      </c>
      <c r="I64" s="38">
        <v>1804329</v>
      </c>
      <c r="J64" s="38">
        <v>1859628</v>
      </c>
      <c r="K64" s="38">
        <v>1916567</v>
      </c>
      <c r="L64" s="38">
        <v>1975195</v>
      </c>
      <c r="M64" s="38">
        <v>2035562</v>
      </c>
      <c r="N64" s="38">
        <v>2097720</v>
      </c>
      <c r="O64" s="38">
        <v>2161720</v>
      </c>
      <c r="P64" s="38">
        <v>2227618</v>
      </c>
      <c r="Q64" s="38">
        <v>2295470</v>
      </c>
      <c r="R64" s="38">
        <v>2365333</v>
      </c>
      <c r="S64" s="38">
        <v>2437267</v>
      </c>
      <c r="T64" s="38">
        <v>2511332</v>
      </c>
      <c r="U64" s="38">
        <v>2587592</v>
      </c>
      <c r="V64" s="38">
        <v>2666112</v>
      </c>
      <c r="W64" s="38">
        <v>2746957</v>
      </c>
      <c r="X64" s="38">
        <v>2830197</v>
      </c>
      <c r="Y64" s="38">
        <v>2915903</v>
      </c>
      <c r="Z64" s="38">
        <v>3004146</v>
      </c>
      <c r="AA64" s="38">
        <v>3095002</v>
      </c>
      <c r="AB64" s="38">
        <v>3188548</v>
      </c>
      <c r="AC64" s="38">
        <v>3284863</v>
      </c>
      <c r="AD64" s="38">
        <v>3384029</v>
      </c>
      <c r="AE64" s="38">
        <v>3486129</v>
      </c>
      <c r="AF64" s="38">
        <v>3645582</v>
      </c>
      <c r="AG64" s="38">
        <v>3753812</v>
      </c>
      <c r="AH64" s="38">
        <v>3865245</v>
      </c>
      <c r="AI64" s="31"/>
      <c r="AJ64" s="31"/>
      <c r="AK64" s="31"/>
      <c r="AL64" s="31"/>
      <c r="AM64" s="38">
        <v>84157354</v>
      </c>
    </row>
    <row r="65" spans="1:39" ht="15.95" customHeight="1" x14ac:dyDescent="0.25">
      <c r="A65" s="135" t="s">
        <v>189</v>
      </c>
      <c r="B65" s="135"/>
      <c r="C65" s="135"/>
      <c r="D65" s="135"/>
      <c r="E65" s="136"/>
      <c r="F65" s="136"/>
      <c r="G65" s="36"/>
      <c r="H65" s="38">
        <v>-318552</v>
      </c>
      <c r="I65" s="38">
        <v>-361952</v>
      </c>
      <c r="J65" s="38">
        <v>-373012</v>
      </c>
      <c r="K65" s="38">
        <v>-384400</v>
      </c>
      <c r="L65" s="38">
        <v>-396126</v>
      </c>
      <c r="M65" s="38">
        <v>-408199</v>
      </c>
      <c r="N65" s="38">
        <v>-420631</v>
      </c>
      <c r="O65" s="38">
        <v>-433431</v>
      </c>
      <c r="P65" s="38">
        <v>-446610</v>
      </c>
      <c r="Q65" s="38">
        <v>-460181</v>
      </c>
      <c r="R65" s="38">
        <v>-474153</v>
      </c>
      <c r="S65" s="38">
        <v>-488540</v>
      </c>
      <c r="T65" s="38">
        <v>-503353</v>
      </c>
      <c r="U65" s="38">
        <v>-518605</v>
      </c>
      <c r="V65" s="38">
        <v>-534309</v>
      </c>
      <c r="W65" s="38">
        <v>-550478</v>
      </c>
      <c r="X65" s="38">
        <v>-567126</v>
      </c>
      <c r="Y65" s="38">
        <v>-584267</v>
      </c>
      <c r="Z65" s="38">
        <v>-601916</v>
      </c>
      <c r="AA65" s="38">
        <v>-620087</v>
      </c>
      <c r="AB65" s="38">
        <v>-638796</v>
      </c>
      <c r="AC65" s="38">
        <v>-658059</v>
      </c>
      <c r="AD65" s="38">
        <v>-677892</v>
      </c>
      <c r="AE65" s="38">
        <v>-698312</v>
      </c>
      <c r="AF65" s="38">
        <v>-729116</v>
      </c>
      <c r="AG65" s="38">
        <v>-750763</v>
      </c>
      <c r="AH65" s="38">
        <v>-773049</v>
      </c>
      <c r="AI65" s="31"/>
      <c r="AJ65" s="31"/>
      <c r="AK65" s="31"/>
      <c r="AL65" s="31"/>
      <c r="AM65" s="38">
        <v>-16831471</v>
      </c>
    </row>
    <row r="66" spans="1:39" ht="15.95" customHeight="1" x14ac:dyDescent="0.25">
      <c r="A66" s="135" t="s">
        <v>190</v>
      </c>
      <c r="B66" s="135"/>
      <c r="C66" s="135"/>
      <c r="D66" s="135"/>
      <c r="E66" s="136"/>
      <c r="F66" s="136"/>
      <c r="G66" s="38">
        <v>-54332</v>
      </c>
      <c r="H66" s="38">
        <v>1453503</v>
      </c>
      <c r="I66" s="38">
        <v>1442377</v>
      </c>
      <c r="J66" s="38">
        <v>1486616</v>
      </c>
      <c r="K66" s="38">
        <v>1532167</v>
      </c>
      <c r="L66" s="38">
        <v>1579070</v>
      </c>
      <c r="M66" s="38">
        <v>1627363</v>
      </c>
      <c r="N66" s="38">
        <v>1677089</v>
      </c>
      <c r="O66" s="38">
        <v>1728290</v>
      </c>
      <c r="P66" s="38">
        <v>1781008</v>
      </c>
      <c r="Q66" s="38">
        <v>1835289</v>
      </c>
      <c r="R66" s="38">
        <v>1891180</v>
      </c>
      <c r="S66" s="38">
        <v>1948727</v>
      </c>
      <c r="T66" s="38">
        <v>2007979</v>
      </c>
      <c r="U66" s="38">
        <v>2068987</v>
      </c>
      <c r="V66" s="38">
        <v>2131803</v>
      </c>
      <c r="W66" s="38">
        <v>2196479</v>
      </c>
      <c r="X66" s="38">
        <v>2263071</v>
      </c>
      <c r="Y66" s="38">
        <v>2331636</v>
      </c>
      <c r="Z66" s="38">
        <v>2402230</v>
      </c>
      <c r="AA66" s="38">
        <v>2474915</v>
      </c>
      <c r="AB66" s="38">
        <v>2549752</v>
      </c>
      <c r="AC66" s="38">
        <v>2626804</v>
      </c>
      <c r="AD66" s="38">
        <v>2706136</v>
      </c>
      <c r="AE66" s="38">
        <v>2787816</v>
      </c>
      <c r="AF66" s="38">
        <v>2916465</v>
      </c>
      <c r="AG66" s="38">
        <v>3003050</v>
      </c>
      <c r="AH66" s="38">
        <v>3092196</v>
      </c>
      <c r="AI66" s="31"/>
      <c r="AJ66" s="31"/>
      <c r="AK66" s="31"/>
      <c r="AL66" s="31"/>
      <c r="AM66" s="38">
        <v>67325883</v>
      </c>
    </row>
    <row r="67" spans="1:39" ht="15.95" customHeight="1" thickBot="1" x14ac:dyDescent="0.3"/>
    <row r="68" spans="1:39" ht="15.95" customHeight="1" x14ac:dyDescent="0.25">
      <c r="A68" s="137" t="s">
        <v>191</v>
      </c>
      <c r="B68" s="137"/>
      <c r="C68" s="137"/>
      <c r="D68" s="137"/>
      <c r="E68" s="133" t="s">
        <v>422</v>
      </c>
      <c r="F68" s="133"/>
      <c r="G68" s="33">
        <v>2019</v>
      </c>
      <c r="H68" s="33">
        <v>2020</v>
      </c>
      <c r="I68" s="33">
        <v>2021</v>
      </c>
      <c r="J68" s="33">
        <v>2022</v>
      </c>
      <c r="K68" s="33">
        <v>2023</v>
      </c>
      <c r="L68" s="33">
        <v>2024</v>
      </c>
      <c r="M68" s="33">
        <v>2025</v>
      </c>
      <c r="N68" s="33">
        <v>2026</v>
      </c>
      <c r="O68" s="33">
        <v>2027</v>
      </c>
      <c r="P68" s="33">
        <v>2028</v>
      </c>
      <c r="Q68" s="33">
        <v>2029</v>
      </c>
      <c r="R68" s="33">
        <v>2030</v>
      </c>
      <c r="S68" s="33">
        <v>2031</v>
      </c>
      <c r="T68" s="33">
        <v>2032</v>
      </c>
      <c r="U68" s="33">
        <v>2033</v>
      </c>
      <c r="V68" s="33">
        <v>2034</v>
      </c>
      <c r="W68" s="33">
        <v>2035</v>
      </c>
      <c r="X68" s="33">
        <v>2036</v>
      </c>
      <c r="Y68" s="33">
        <v>2037</v>
      </c>
      <c r="Z68" s="33">
        <v>2038</v>
      </c>
      <c r="AA68" s="33">
        <v>2039</v>
      </c>
      <c r="AB68" s="33">
        <v>2040</v>
      </c>
      <c r="AC68" s="33">
        <v>2041</v>
      </c>
      <c r="AD68" s="33">
        <v>2042</v>
      </c>
      <c r="AE68" s="33">
        <v>2043</v>
      </c>
      <c r="AF68" s="33">
        <v>2044</v>
      </c>
      <c r="AG68" s="33">
        <v>2045</v>
      </c>
      <c r="AH68" s="33">
        <v>2046</v>
      </c>
      <c r="AI68" s="30"/>
      <c r="AJ68" s="30"/>
      <c r="AK68" s="30"/>
      <c r="AL68" s="30"/>
      <c r="AM68" s="30" t="s">
        <v>423</v>
      </c>
    </row>
    <row r="69" spans="1:39" ht="15.95" customHeight="1" x14ac:dyDescent="0.25">
      <c r="A69" s="135" t="s">
        <v>192</v>
      </c>
      <c r="B69" s="135"/>
      <c r="C69" s="135"/>
      <c r="D69" s="135"/>
      <c r="E69" s="136"/>
      <c r="F69" s="136"/>
      <c r="G69" s="38">
        <v>-54332</v>
      </c>
      <c r="H69" s="38">
        <v>1772054</v>
      </c>
      <c r="I69" s="38">
        <v>1804329</v>
      </c>
      <c r="J69" s="38">
        <v>1859628</v>
      </c>
      <c r="K69" s="38">
        <v>1916567</v>
      </c>
      <c r="L69" s="38">
        <v>1975195</v>
      </c>
      <c r="M69" s="38">
        <v>2035562</v>
      </c>
      <c r="N69" s="38">
        <v>2097720</v>
      </c>
      <c r="O69" s="38">
        <v>2161720</v>
      </c>
      <c r="P69" s="38">
        <v>2227618</v>
      </c>
      <c r="Q69" s="38">
        <v>2295470</v>
      </c>
      <c r="R69" s="38">
        <v>2365333</v>
      </c>
      <c r="S69" s="38">
        <v>2437267</v>
      </c>
      <c r="T69" s="38">
        <v>2511332</v>
      </c>
      <c r="U69" s="38">
        <v>2587592</v>
      </c>
      <c r="V69" s="38">
        <v>2666112</v>
      </c>
      <c r="W69" s="38">
        <v>2746957</v>
      </c>
      <c r="X69" s="38">
        <v>2830197</v>
      </c>
      <c r="Y69" s="38">
        <v>2915903</v>
      </c>
      <c r="Z69" s="38">
        <v>3004146</v>
      </c>
      <c r="AA69" s="38">
        <v>3095002</v>
      </c>
      <c r="AB69" s="38">
        <v>3188548</v>
      </c>
      <c r="AC69" s="38">
        <v>3284863</v>
      </c>
      <c r="AD69" s="38">
        <v>3384029</v>
      </c>
      <c r="AE69" s="38">
        <v>3486129</v>
      </c>
      <c r="AF69" s="38">
        <v>3645582</v>
      </c>
      <c r="AG69" s="38">
        <v>3753812</v>
      </c>
      <c r="AH69" s="38">
        <v>3865245</v>
      </c>
      <c r="AI69" s="31"/>
      <c r="AJ69" s="31"/>
      <c r="AK69" s="31"/>
      <c r="AL69" s="31"/>
      <c r="AM69" s="38">
        <v>84157354</v>
      </c>
    </row>
    <row r="70" spans="1:39" ht="15.95" customHeight="1" x14ac:dyDescent="0.25">
      <c r="A70" s="135" t="s">
        <v>186</v>
      </c>
      <c r="B70" s="135"/>
      <c r="C70" s="135"/>
      <c r="D70" s="135"/>
      <c r="E70" s="136"/>
      <c r="F70" s="136"/>
      <c r="G70" s="38">
        <v>54332</v>
      </c>
      <c r="H70" s="38">
        <v>54332</v>
      </c>
      <c r="I70" s="38">
        <v>54332</v>
      </c>
      <c r="J70" s="38">
        <v>54332</v>
      </c>
      <c r="K70" s="38">
        <v>54332</v>
      </c>
      <c r="L70" s="38">
        <v>54332</v>
      </c>
      <c r="M70" s="38">
        <v>54332</v>
      </c>
      <c r="N70" s="38">
        <v>54332</v>
      </c>
      <c r="O70" s="38">
        <v>54332</v>
      </c>
      <c r="P70" s="38">
        <v>54332</v>
      </c>
      <c r="Q70" s="38">
        <v>54332</v>
      </c>
      <c r="R70" s="38">
        <v>54332</v>
      </c>
      <c r="S70" s="38">
        <v>54332</v>
      </c>
      <c r="T70" s="38">
        <v>54332</v>
      </c>
      <c r="U70" s="38">
        <v>54332</v>
      </c>
      <c r="V70" s="38">
        <v>54332</v>
      </c>
      <c r="W70" s="38">
        <v>54332</v>
      </c>
      <c r="X70" s="38">
        <v>54332</v>
      </c>
      <c r="Y70" s="38">
        <v>54332</v>
      </c>
      <c r="Z70" s="38">
        <v>54332</v>
      </c>
      <c r="AA70" s="38">
        <v>54332</v>
      </c>
      <c r="AB70" s="38">
        <v>54332</v>
      </c>
      <c r="AC70" s="38">
        <v>54332</v>
      </c>
      <c r="AD70" s="38">
        <v>54332</v>
      </c>
      <c r="AE70" s="38">
        <v>54332</v>
      </c>
      <c r="AF70" s="36"/>
      <c r="AG70" s="36"/>
      <c r="AH70" s="36"/>
      <c r="AI70" s="31"/>
      <c r="AJ70" s="31"/>
      <c r="AK70" s="31"/>
      <c r="AL70" s="31"/>
      <c r="AM70" s="38">
        <v>1358299</v>
      </c>
    </row>
    <row r="71" spans="1:39" ht="15.95" customHeight="1" x14ac:dyDescent="0.25">
      <c r="A71" s="135" t="s">
        <v>187</v>
      </c>
      <c r="B71" s="135"/>
      <c r="C71" s="135"/>
      <c r="D71" s="135"/>
      <c r="E71" s="136"/>
      <c r="F71" s="136"/>
      <c r="G71" s="36"/>
      <c r="H71" s="36"/>
      <c r="I71" s="36"/>
      <c r="J71" s="36"/>
      <c r="K71" s="36"/>
      <c r="L71" s="36"/>
      <c r="M71" s="36"/>
      <c r="N71" s="36"/>
      <c r="O71" s="36"/>
      <c r="P71" s="36"/>
      <c r="Q71" s="36"/>
      <c r="R71" s="36"/>
      <c r="S71" s="36"/>
      <c r="T71" s="36"/>
      <c r="U71" s="36"/>
      <c r="V71" s="36"/>
      <c r="W71" s="36"/>
      <c r="X71" s="36"/>
      <c r="Y71" s="36"/>
      <c r="Z71" s="36"/>
      <c r="AA71" s="36"/>
      <c r="AB71" s="36"/>
      <c r="AC71" s="36"/>
      <c r="AD71" s="36"/>
      <c r="AE71" s="36"/>
      <c r="AF71" s="36"/>
      <c r="AG71" s="36"/>
      <c r="AH71" s="36"/>
      <c r="AI71" s="31"/>
      <c r="AJ71" s="31"/>
      <c r="AK71" s="31"/>
      <c r="AL71" s="31"/>
      <c r="AM71" s="36"/>
    </row>
    <row r="72" spans="1:39" ht="15.95" customHeight="1" x14ac:dyDescent="0.25">
      <c r="A72" s="135" t="s">
        <v>189</v>
      </c>
      <c r="B72" s="135"/>
      <c r="C72" s="135"/>
      <c r="D72" s="135"/>
      <c r="E72" s="136"/>
      <c r="F72" s="136"/>
      <c r="G72" s="36"/>
      <c r="H72" s="38">
        <v>-318552</v>
      </c>
      <c r="I72" s="38">
        <v>-361952</v>
      </c>
      <c r="J72" s="38">
        <v>-373012</v>
      </c>
      <c r="K72" s="38">
        <v>-384400</v>
      </c>
      <c r="L72" s="38">
        <v>-396126</v>
      </c>
      <c r="M72" s="38">
        <v>-408199</v>
      </c>
      <c r="N72" s="38">
        <v>-420631</v>
      </c>
      <c r="O72" s="38">
        <v>-433431</v>
      </c>
      <c r="P72" s="38">
        <v>-446610</v>
      </c>
      <c r="Q72" s="38">
        <v>-460181</v>
      </c>
      <c r="R72" s="38">
        <v>-474153</v>
      </c>
      <c r="S72" s="38">
        <v>-488540</v>
      </c>
      <c r="T72" s="38">
        <v>-503353</v>
      </c>
      <c r="U72" s="38">
        <v>-518605</v>
      </c>
      <c r="V72" s="38">
        <v>-534309</v>
      </c>
      <c r="W72" s="38">
        <v>-550478</v>
      </c>
      <c r="X72" s="38">
        <v>-567126</v>
      </c>
      <c r="Y72" s="38">
        <v>-584267</v>
      </c>
      <c r="Z72" s="38">
        <v>-601916</v>
      </c>
      <c r="AA72" s="38">
        <v>-620087</v>
      </c>
      <c r="AB72" s="38">
        <v>-638796</v>
      </c>
      <c r="AC72" s="38">
        <v>-658059</v>
      </c>
      <c r="AD72" s="38">
        <v>-677892</v>
      </c>
      <c r="AE72" s="38">
        <v>-698312</v>
      </c>
      <c r="AF72" s="38">
        <v>-729116</v>
      </c>
      <c r="AG72" s="38">
        <v>-750763</v>
      </c>
      <c r="AH72" s="38">
        <v>-773049</v>
      </c>
      <c r="AI72" s="31"/>
      <c r="AJ72" s="31"/>
      <c r="AK72" s="31"/>
      <c r="AL72" s="31"/>
      <c r="AM72" s="38">
        <v>-16831471</v>
      </c>
    </row>
    <row r="73" spans="1:39" ht="15.95" customHeight="1" x14ac:dyDescent="0.25">
      <c r="A73" s="135" t="s">
        <v>193</v>
      </c>
      <c r="B73" s="135"/>
      <c r="C73" s="135"/>
      <c r="D73" s="135"/>
      <c r="E73" s="136"/>
      <c r="F73" s="136"/>
      <c r="G73" s="36"/>
      <c r="H73" s="38">
        <v>-365277</v>
      </c>
      <c r="I73" s="38">
        <v>-371732</v>
      </c>
      <c r="J73" s="38">
        <v>-382792</v>
      </c>
      <c r="K73" s="38">
        <v>-394180</v>
      </c>
      <c r="L73" s="38">
        <v>-405905</v>
      </c>
      <c r="M73" s="38">
        <v>-417979</v>
      </c>
      <c r="N73" s="38">
        <v>-430410</v>
      </c>
      <c r="O73" s="38">
        <v>-443210</v>
      </c>
      <c r="P73" s="38">
        <v>-456390</v>
      </c>
      <c r="Q73" s="38">
        <v>-469960</v>
      </c>
      <c r="R73" s="38">
        <v>-483933</v>
      </c>
      <c r="S73" s="38">
        <v>-498320</v>
      </c>
      <c r="T73" s="38">
        <v>-513133</v>
      </c>
      <c r="U73" s="38">
        <v>-528385</v>
      </c>
      <c r="V73" s="38">
        <v>-544089</v>
      </c>
      <c r="W73" s="38">
        <v>-560258</v>
      </c>
      <c r="X73" s="38">
        <v>-576906</v>
      </c>
      <c r="Y73" s="38">
        <v>-594047</v>
      </c>
      <c r="Z73" s="38">
        <v>-611696</v>
      </c>
      <c r="AA73" s="38">
        <v>-629867</v>
      </c>
      <c r="AB73" s="38">
        <v>-648576</v>
      </c>
      <c r="AC73" s="38">
        <v>-667839</v>
      </c>
      <c r="AD73" s="38">
        <v>-687672</v>
      </c>
      <c r="AE73" s="38">
        <v>-708092</v>
      </c>
      <c r="AF73" s="38">
        <v>-729116</v>
      </c>
      <c r="AG73" s="38">
        <v>-750763</v>
      </c>
      <c r="AH73" s="38">
        <v>-773049</v>
      </c>
      <c r="AI73" s="31"/>
      <c r="AJ73" s="31"/>
      <c r="AK73" s="31"/>
      <c r="AL73" s="31"/>
      <c r="AM73" s="38">
        <v>-17103131</v>
      </c>
    </row>
    <row r="74" spans="1:39" ht="15.95" customHeight="1" x14ac:dyDescent="0.25">
      <c r="A74" s="135" t="s">
        <v>194</v>
      </c>
      <c r="B74" s="135"/>
      <c r="C74" s="135"/>
      <c r="D74" s="135"/>
      <c r="E74" s="136"/>
      <c r="F74" s="136"/>
      <c r="G74" s="36"/>
      <c r="H74" s="38">
        <v>117865</v>
      </c>
      <c r="I74" s="38">
        <v>5230</v>
      </c>
      <c r="J74" s="38">
        <v>3687</v>
      </c>
      <c r="K74" s="38">
        <v>3796</v>
      </c>
      <c r="L74" s="38">
        <v>3909</v>
      </c>
      <c r="M74" s="38">
        <v>4024</v>
      </c>
      <c r="N74" s="38">
        <v>4144</v>
      </c>
      <c r="O74" s="38">
        <v>4267</v>
      </c>
      <c r="P74" s="38">
        <v>4393</v>
      </c>
      <c r="Q74" s="38">
        <v>4523</v>
      </c>
      <c r="R74" s="38">
        <v>4658</v>
      </c>
      <c r="S74" s="38">
        <v>4796</v>
      </c>
      <c r="T74" s="38">
        <v>4938</v>
      </c>
      <c r="U74" s="38">
        <v>5084</v>
      </c>
      <c r="V74" s="38">
        <v>5235</v>
      </c>
      <c r="W74" s="38">
        <v>5390</v>
      </c>
      <c r="X74" s="38">
        <v>5549</v>
      </c>
      <c r="Y74" s="38">
        <v>5714</v>
      </c>
      <c r="Z74" s="38">
        <v>5883</v>
      </c>
      <c r="AA74" s="38">
        <v>6057</v>
      </c>
      <c r="AB74" s="38">
        <v>6236</v>
      </c>
      <c r="AC74" s="38">
        <v>6421</v>
      </c>
      <c r="AD74" s="38">
        <v>6611</v>
      </c>
      <c r="AE74" s="38">
        <v>6807</v>
      </c>
      <c r="AF74" s="38">
        <v>7823</v>
      </c>
      <c r="AG74" s="38">
        <v>7215</v>
      </c>
      <c r="AH74" s="38">
        <v>7429</v>
      </c>
      <c r="AI74" s="31"/>
      <c r="AJ74" s="31"/>
      <c r="AK74" s="31"/>
      <c r="AL74" s="31"/>
      <c r="AM74" s="38">
        <v>281314</v>
      </c>
    </row>
    <row r="75" spans="1:39" ht="15.95" customHeight="1" x14ac:dyDescent="0.25">
      <c r="A75" s="135" t="s">
        <v>195</v>
      </c>
      <c r="B75" s="135"/>
      <c r="C75" s="135"/>
      <c r="D75" s="135"/>
      <c r="E75" s="136"/>
      <c r="F75" s="136"/>
      <c r="G75" s="38">
        <v>-1629959</v>
      </c>
      <c r="H75" s="36"/>
      <c r="I75" s="36"/>
      <c r="J75" s="36"/>
      <c r="K75" s="36"/>
      <c r="L75" s="36"/>
      <c r="M75" s="36"/>
      <c r="N75" s="36"/>
      <c r="O75" s="36"/>
      <c r="P75" s="36"/>
      <c r="Q75" s="36"/>
      <c r="R75" s="36"/>
      <c r="S75" s="36"/>
      <c r="T75" s="36"/>
      <c r="U75" s="36"/>
      <c r="V75" s="36"/>
      <c r="W75" s="36"/>
      <c r="X75" s="36"/>
      <c r="Y75" s="36"/>
      <c r="Z75" s="36"/>
      <c r="AA75" s="36"/>
      <c r="AB75" s="36"/>
      <c r="AC75" s="36"/>
      <c r="AD75" s="36"/>
      <c r="AE75" s="36"/>
      <c r="AF75" s="36"/>
      <c r="AG75" s="36"/>
      <c r="AH75" s="36"/>
      <c r="AI75" s="31"/>
      <c r="AJ75" s="31"/>
      <c r="AK75" s="31"/>
      <c r="AL75" s="31"/>
      <c r="AM75" s="38">
        <v>-1629959</v>
      </c>
    </row>
    <row r="76" spans="1:39" ht="15.95" customHeight="1" x14ac:dyDescent="0.25">
      <c r="A76" s="135" t="s">
        <v>196</v>
      </c>
      <c r="B76" s="135"/>
      <c r="C76" s="135"/>
      <c r="D76" s="135"/>
      <c r="E76" s="136"/>
      <c r="F76" s="136"/>
      <c r="G76" s="38">
        <v>1629959</v>
      </c>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1"/>
      <c r="AJ76" s="31"/>
      <c r="AK76" s="31"/>
      <c r="AL76" s="31"/>
      <c r="AM76" s="38">
        <v>1629959</v>
      </c>
    </row>
    <row r="77" spans="1:39" ht="15.95" customHeight="1" x14ac:dyDescent="0.25">
      <c r="A77" s="135" t="s">
        <v>197</v>
      </c>
      <c r="B77" s="135"/>
      <c r="C77" s="135"/>
      <c r="D77" s="135"/>
      <c r="E77" s="136"/>
      <c r="F77" s="136"/>
      <c r="G77" s="36"/>
      <c r="H77" s="38">
        <v>1625700</v>
      </c>
      <c r="I77" s="38">
        <v>1501939</v>
      </c>
      <c r="J77" s="38">
        <v>1544634</v>
      </c>
      <c r="K77" s="38">
        <v>1590295</v>
      </c>
      <c r="L77" s="38">
        <v>1637310</v>
      </c>
      <c r="M77" s="38">
        <v>1685720</v>
      </c>
      <c r="N77" s="38">
        <v>1735565</v>
      </c>
      <c r="O77" s="38">
        <v>1786888</v>
      </c>
      <c r="P77" s="38">
        <v>1839733</v>
      </c>
      <c r="Q77" s="38">
        <v>1894145</v>
      </c>
      <c r="R77" s="38">
        <v>1950169</v>
      </c>
      <c r="S77" s="38">
        <v>2007854</v>
      </c>
      <c r="T77" s="38">
        <v>2067249</v>
      </c>
      <c r="U77" s="38">
        <v>2128403</v>
      </c>
      <c r="V77" s="38">
        <v>2191369</v>
      </c>
      <c r="W77" s="38">
        <v>2256201</v>
      </c>
      <c r="X77" s="38">
        <v>2322953</v>
      </c>
      <c r="Y77" s="38">
        <v>2391681</v>
      </c>
      <c r="Z77" s="38">
        <v>2462445</v>
      </c>
      <c r="AA77" s="38">
        <v>2535304</v>
      </c>
      <c r="AB77" s="38">
        <v>2610320</v>
      </c>
      <c r="AC77" s="38">
        <v>2687557</v>
      </c>
      <c r="AD77" s="38">
        <v>2767079</v>
      </c>
      <c r="AE77" s="38">
        <v>2848955</v>
      </c>
      <c r="AF77" s="38">
        <v>2924288</v>
      </c>
      <c r="AG77" s="38">
        <v>3010265</v>
      </c>
      <c r="AH77" s="38">
        <v>3099625</v>
      </c>
      <c r="AI77" s="31"/>
      <c r="AJ77" s="31"/>
      <c r="AK77" s="31"/>
      <c r="AL77" s="31"/>
      <c r="AM77" s="38">
        <v>68965496</v>
      </c>
    </row>
    <row r="78" spans="1:39" ht="15.95" customHeight="1" x14ac:dyDescent="0.25">
      <c r="A78" s="135" t="s">
        <v>426</v>
      </c>
      <c r="B78" s="135"/>
      <c r="C78" s="135"/>
      <c r="D78" s="135"/>
      <c r="E78" s="136"/>
      <c r="F78" s="136"/>
      <c r="G78" s="36"/>
      <c r="H78" s="38">
        <v>1625700</v>
      </c>
      <c r="I78" s="38">
        <v>3127639</v>
      </c>
      <c r="J78" s="38">
        <v>4672273</v>
      </c>
      <c r="K78" s="38">
        <v>6262568</v>
      </c>
      <c r="L78" s="38">
        <v>7899878</v>
      </c>
      <c r="M78" s="38">
        <v>9585597</v>
      </c>
      <c r="N78" s="38">
        <v>11321162</v>
      </c>
      <c r="O78" s="38">
        <v>13108050</v>
      </c>
      <c r="P78" s="38">
        <v>14947784</v>
      </c>
      <c r="Q78" s="38">
        <v>16841928</v>
      </c>
      <c r="R78" s="38">
        <v>18792098</v>
      </c>
      <c r="S78" s="38">
        <v>20799952</v>
      </c>
      <c r="T78" s="38">
        <v>22867201</v>
      </c>
      <c r="U78" s="38">
        <v>24995604</v>
      </c>
      <c r="V78" s="38">
        <v>27186973</v>
      </c>
      <c r="W78" s="38">
        <v>29443174</v>
      </c>
      <c r="X78" s="38">
        <v>31766126</v>
      </c>
      <c r="Y78" s="38">
        <v>34157807</v>
      </c>
      <c r="Z78" s="38">
        <v>36620252</v>
      </c>
      <c r="AA78" s="38">
        <v>39155557</v>
      </c>
      <c r="AB78" s="38">
        <v>41765877</v>
      </c>
      <c r="AC78" s="38">
        <v>44453434</v>
      </c>
      <c r="AD78" s="38">
        <v>47220513</v>
      </c>
      <c r="AE78" s="38">
        <v>50069468</v>
      </c>
      <c r="AF78" s="38">
        <v>52993756</v>
      </c>
      <c r="AG78" s="38">
        <v>56004021</v>
      </c>
      <c r="AH78" s="38">
        <v>59103646</v>
      </c>
      <c r="AI78" s="31"/>
      <c r="AJ78" s="31"/>
      <c r="AK78" s="31"/>
      <c r="AL78" s="31"/>
      <c r="AM78" s="36"/>
    </row>
    <row r="79" spans="1:39" ht="15.95" customHeight="1" x14ac:dyDescent="0.25">
      <c r="A79" s="135" t="s">
        <v>198</v>
      </c>
      <c r="B79" s="135"/>
      <c r="C79" s="135"/>
      <c r="D79" s="135"/>
      <c r="E79" s="136"/>
      <c r="F79" s="136"/>
      <c r="G79" s="39">
        <v>1.165</v>
      </c>
      <c r="H79" s="39">
        <v>1.357</v>
      </c>
      <c r="I79" s="39">
        <v>1.581</v>
      </c>
      <c r="J79" s="39">
        <v>1.8420000000000001</v>
      </c>
      <c r="K79" s="39">
        <v>2.1459999999999999</v>
      </c>
      <c r="L79" s="39">
        <v>2.5</v>
      </c>
      <c r="M79" s="39">
        <v>2.9129999999999998</v>
      </c>
      <c r="N79" s="39">
        <v>3.3929999999999998</v>
      </c>
      <c r="O79" s="39">
        <v>3.9529999999999998</v>
      </c>
      <c r="P79" s="39">
        <v>4.6050000000000004</v>
      </c>
      <c r="Q79" s="39">
        <v>5.3650000000000002</v>
      </c>
      <c r="R79" s="39">
        <v>6.25</v>
      </c>
      <c r="S79" s="39">
        <v>7.282</v>
      </c>
      <c r="T79" s="39">
        <v>8.4830000000000005</v>
      </c>
      <c r="U79" s="39">
        <v>9.8829999999999991</v>
      </c>
      <c r="V79" s="39">
        <v>11.513999999999999</v>
      </c>
      <c r="W79" s="39">
        <v>13.413</v>
      </c>
      <c r="X79" s="39">
        <v>15.627000000000001</v>
      </c>
      <c r="Y79" s="39">
        <v>18.204999999999998</v>
      </c>
      <c r="Z79" s="39">
        <v>21.209</v>
      </c>
      <c r="AA79" s="39">
        <v>24.707999999999998</v>
      </c>
      <c r="AB79" s="39">
        <v>28.785</v>
      </c>
      <c r="AC79" s="39">
        <v>33.534999999999997</v>
      </c>
      <c r="AD79" s="39">
        <v>39.067999999999998</v>
      </c>
      <c r="AE79" s="39">
        <v>45.514000000000003</v>
      </c>
      <c r="AF79" s="39">
        <v>53.024000000000001</v>
      </c>
      <c r="AG79" s="39">
        <v>61.773000000000003</v>
      </c>
      <c r="AH79" s="39">
        <v>71.965999999999994</v>
      </c>
      <c r="AI79" s="31"/>
      <c r="AJ79" s="31"/>
      <c r="AK79" s="31"/>
      <c r="AL79" s="31"/>
      <c r="AM79" s="36"/>
    </row>
    <row r="80" spans="1:39" ht="15.95" customHeight="1" x14ac:dyDescent="0.25">
      <c r="A80" s="135" t="s">
        <v>427</v>
      </c>
      <c r="B80" s="135"/>
      <c r="C80" s="135"/>
      <c r="D80" s="135"/>
      <c r="E80" s="136"/>
      <c r="F80" s="136"/>
      <c r="G80" s="36"/>
      <c r="H80" s="38">
        <v>1197812</v>
      </c>
      <c r="I80" s="38">
        <v>949893</v>
      </c>
      <c r="J80" s="38">
        <v>838536</v>
      </c>
      <c r="K80" s="38">
        <v>741051</v>
      </c>
      <c r="L80" s="38">
        <v>654901</v>
      </c>
      <c r="M80" s="38">
        <v>578767</v>
      </c>
      <c r="N80" s="38">
        <v>511486</v>
      </c>
      <c r="O80" s="38">
        <v>452027</v>
      </c>
      <c r="P80" s="38">
        <v>399481</v>
      </c>
      <c r="Q80" s="38">
        <v>353043</v>
      </c>
      <c r="R80" s="38">
        <v>312005</v>
      </c>
      <c r="S80" s="38">
        <v>275737</v>
      </c>
      <c r="T80" s="38">
        <v>243686</v>
      </c>
      <c r="U80" s="38">
        <v>215360</v>
      </c>
      <c r="V80" s="38">
        <v>190327</v>
      </c>
      <c r="W80" s="38">
        <v>168204</v>
      </c>
      <c r="X80" s="38">
        <v>148653</v>
      </c>
      <c r="Y80" s="38">
        <v>131374</v>
      </c>
      <c r="Z80" s="38">
        <v>116104</v>
      </c>
      <c r="AA80" s="38">
        <v>102609</v>
      </c>
      <c r="AB80" s="38">
        <v>90682</v>
      </c>
      <c r="AC80" s="38">
        <v>80142</v>
      </c>
      <c r="AD80" s="38">
        <v>70827</v>
      </c>
      <c r="AE80" s="38">
        <v>62595</v>
      </c>
      <c r="AF80" s="38">
        <v>55150</v>
      </c>
      <c r="AG80" s="38">
        <v>48731</v>
      </c>
      <c r="AH80" s="38">
        <v>43071</v>
      </c>
      <c r="AI80" s="31"/>
      <c r="AJ80" s="31"/>
      <c r="AK80" s="31"/>
      <c r="AL80" s="31"/>
      <c r="AM80" s="38">
        <v>9133705</v>
      </c>
    </row>
    <row r="81" spans="1:39" ht="15.95" customHeight="1" x14ac:dyDescent="0.25">
      <c r="A81" s="135" t="s">
        <v>428</v>
      </c>
      <c r="B81" s="135"/>
      <c r="C81" s="135"/>
      <c r="D81" s="135"/>
      <c r="E81" s="136"/>
      <c r="F81" s="136"/>
      <c r="G81" s="36"/>
      <c r="H81" s="38">
        <v>1197812</v>
      </c>
      <c r="I81" s="38">
        <v>2147704</v>
      </c>
      <c r="J81" s="38">
        <v>2986241</v>
      </c>
      <c r="K81" s="38">
        <v>3727291</v>
      </c>
      <c r="L81" s="38">
        <v>4382192</v>
      </c>
      <c r="M81" s="38">
        <v>4960959</v>
      </c>
      <c r="N81" s="38">
        <v>5472445</v>
      </c>
      <c r="O81" s="38">
        <v>5924471</v>
      </c>
      <c r="P81" s="38">
        <v>6323952</v>
      </c>
      <c r="Q81" s="38">
        <v>6676995</v>
      </c>
      <c r="R81" s="38">
        <v>6989000</v>
      </c>
      <c r="S81" s="38">
        <v>7264737</v>
      </c>
      <c r="T81" s="38">
        <v>7508423</v>
      </c>
      <c r="U81" s="38">
        <v>7723783</v>
      </c>
      <c r="V81" s="38">
        <v>7914110</v>
      </c>
      <c r="W81" s="38">
        <v>8082314</v>
      </c>
      <c r="X81" s="38">
        <v>8230967</v>
      </c>
      <c r="Y81" s="38">
        <v>8362341</v>
      </c>
      <c r="Z81" s="38">
        <v>8478446</v>
      </c>
      <c r="AA81" s="38">
        <v>8581055</v>
      </c>
      <c r="AB81" s="38">
        <v>8671737</v>
      </c>
      <c r="AC81" s="38">
        <v>8751879</v>
      </c>
      <c r="AD81" s="38">
        <v>8822706</v>
      </c>
      <c r="AE81" s="38">
        <v>8885301</v>
      </c>
      <c r="AF81" s="38">
        <v>8940451</v>
      </c>
      <c r="AG81" s="38">
        <v>8989182</v>
      </c>
      <c r="AH81" s="38">
        <v>9032253</v>
      </c>
      <c r="AI81" s="31"/>
      <c r="AJ81" s="31"/>
      <c r="AK81" s="31"/>
      <c r="AL81" s="31"/>
      <c r="AM81" s="36"/>
    </row>
    <row r="82" spans="1:39" ht="32.1" customHeight="1" x14ac:dyDescent="0.25">
      <c r="A82" s="139" t="s">
        <v>199</v>
      </c>
      <c r="B82" s="139"/>
      <c r="C82" s="139"/>
      <c r="D82" s="139"/>
      <c r="E82" s="142">
        <v>9133705.1300000008</v>
      </c>
      <c r="F82" s="142"/>
      <c r="G82" s="31" t="s">
        <v>429</v>
      </c>
      <c r="H82" s="21"/>
      <c r="I82" s="28"/>
      <c r="J82" s="28"/>
      <c r="K82" s="17"/>
      <c r="L82" s="18"/>
    </row>
    <row r="83" spans="1:39" ht="15.95" customHeight="1" x14ac:dyDescent="0.25">
      <c r="A83" s="139" t="s">
        <v>200</v>
      </c>
      <c r="B83" s="139"/>
      <c r="C83" s="139"/>
      <c r="D83" s="139"/>
      <c r="E83" s="120" t="s">
        <v>28</v>
      </c>
      <c r="F83" s="120"/>
      <c r="G83" s="31" t="s">
        <v>201</v>
      </c>
      <c r="H83" s="21"/>
      <c r="I83" s="28"/>
      <c r="J83" s="28"/>
      <c r="K83" s="17"/>
      <c r="L83" s="18"/>
    </row>
    <row r="84" spans="1:39" ht="15.95" customHeight="1" x14ac:dyDescent="0.25">
      <c r="A84" s="139" t="s">
        <v>202</v>
      </c>
      <c r="B84" s="139"/>
      <c r="C84" s="139"/>
      <c r="D84" s="139"/>
      <c r="E84" s="120" t="s">
        <v>28</v>
      </c>
      <c r="F84" s="120"/>
      <c r="G84" s="31" t="s">
        <v>203</v>
      </c>
      <c r="H84" s="21"/>
      <c r="I84" s="28"/>
      <c r="J84" s="28"/>
      <c r="K84" s="17"/>
      <c r="L84" s="18"/>
    </row>
    <row r="85" spans="1:39" ht="15.95" customHeight="1" thickBot="1" x14ac:dyDescent="0.3">
      <c r="A85" s="140" t="s">
        <v>204</v>
      </c>
      <c r="B85" s="140"/>
      <c r="C85" s="140"/>
      <c r="D85" s="140"/>
      <c r="E85" s="141" t="s">
        <v>28</v>
      </c>
      <c r="F85" s="141"/>
      <c r="G85" s="16" t="s">
        <v>203</v>
      </c>
      <c r="H85" s="22"/>
      <c r="I85" s="29"/>
      <c r="J85" s="29"/>
      <c r="K85" s="19"/>
      <c r="L85" s="20"/>
    </row>
  </sheetData>
  <mergeCells count="143">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 ref="E76:F76"/>
    <mergeCell ref="A73:D73"/>
    <mergeCell ref="E73:F73"/>
    <mergeCell ref="A74:D74"/>
    <mergeCell ref="E74:F74"/>
    <mergeCell ref="A70:D70"/>
    <mergeCell ref="E70:F70"/>
    <mergeCell ref="A71:D71"/>
    <mergeCell ref="E71:F71"/>
    <mergeCell ref="A72:D72"/>
    <mergeCell ref="E72:F72"/>
    <mergeCell ref="A68:D68"/>
    <mergeCell ref="E68:F68"/>
    <mergeCell ref="A65:D65"/>
    <mergeCell ref="E65:F65"/>
    <mergeCell ref="A66:D66"/>
    <mergeCell ref="E66:F66"/>
    <mergeCell ref="A63:D63"/>
    <mergeCell ref="E63:F63"/>
    <mergeCell ref="A64:D64"/>
    <mergeCell ref="E64:F64"/>
    <mergeCell ref="A61:D61"/>
    <mergeCell ref="E61:F61"/>
    <mergeCell ref="A62:D62"/>
    <mergeCell ref="E62:F62"/>
    <mergeCell ref="A59:D59"/>
    <mergeCell ref="E59:F59"/>
    <mergeCell ref="A60:D60"/>
    <mergeCell ref="E60:F60"/>
    <mergeCell ref="A57:D57"/>
    <mergeCell ref="E57:F57"/>
    <mergeCell ref="A58:D58"/>
    <mergeCell ref="E58:F58"/>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42" workbookViewId="0">
      <selection activeCell="G30" sqref="G30:G31"/>
    </sheetView>
  </sheetViews>
  <sheetFormatPr defaultColWidth="9" defaultRowHeight="15" x14ac:dyDescent="0.25"/>
  <cols>
    <col min="1" max="1" width="9" style="8" customWidth="1"/>
    <col min="2" max="2" width="40.85546875" style="8" customWidth="1"/>
    <col min="3" max="3" width="14.28515625" style="8" customWidth="1"/>
    <col min="4" max="4" width="13.5703125" style="8" customWidth="1"/>
    <col min="5" max="5" width="14.140625" style="8" customWidth="1"/>
    <col min="6" max="6" width="14"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134</v>
      </c>
      <c r="J1" s="1" t="s">
        <v>0</v>
      </c>
    </row>
    <row r="2" spans="1:12" ht="15.95" customHeight="1" x14ac:dyDescent="0.25">
      <c r="C2" s="1" t="s">
        <v>134</v>
      </c>
      <c r="J2" s="1" t="s">
        <v>1</v>
      </c>
    </row>
    <row r="3" spans="1:12" ht="15.95" customHeight="1" x14ac:dyDescent="0.25">
      <c r="C3" s="1" t="s">
        <v>134</v>
      </c>
      <c r="J3" s="1" t="s">
        <v>2</v>
      </c>
    </row>
    <row r="4" spans="1:12" ht="15.95" customHeight="1" x14ac:dyDescent="0.25"/>
    <row r="5" spans="1:12" ht="15.95" customHeight="1" x14ac:dyDescent="0.25">
      <c r="A5" s="109" t="s">
        <v>556</v>
      </c>
      <c r="B5" s="109"/>
      <c r="C5" s="109"/>
      <c r="D5" s="109"/>
      <c r="E5" s="109"/>
      <c r="F5" s="109"/>
      <c r="G5" s="109"/>
      <c r="H5" s="109"/>
      <c r="I5" s="109"/>
      <c r="J5" s="109"/>
      <c r="K5" s="109"/>
      <c r="L5" s="109"/>
    </row>
    <row r="6" spans="1:12" ht="15.95" customHeight="1" x14ac:dyDescent="0.25"/>
    <row r="7" spans="1:12" ht="18.95" customHeight="1" x14ac:dyDescent="0.3">
      <c r="A7" s="110" t="s">
        <v>3</v>
      </c>
      <c r="B7" s="110"/>
      <c r="C7" s="110"/>
      <c r="D7" s="110"/>
      <c r="E7" s="110"/>
      <c r="F7" s="110"/>
      <c r="G7" s="110"/>
      <c r="H7" s="110"/>
      <c r="I7" s="110"/>
      <c r="J7" s="110"/>
      <c r="K7" s="110"/>
      <c r="L7" s="110"/>
    </row>
    <row r="8" spans="1:12" ht="15.95" customHeight="1" x14ac:dyDescent="0.25"/>
    <row r="9" spans="1:12" ht="15.95" customHeight="1" x14ac:dyDescent="0.25">
      <c r="A9" s="111" t="s">
        <v>442</v>
      </c>
      <c r="B9" s="112"/>
      <c r="C9" s="112"/>
      <c r="D9" s="112"/>
      <c r="E9" s="112"/>
      <c r="F9" s="112"/>
      <c r="G9" s="112"/>
      <c r="H9" s="112"/>
      <c r="I9" s="112"/>
      <c r="J9" s="112"/>
      <c r="K9" s="112"/>
      <c r="L9" s="112"/>
    </row>
    <row r="10" spans="1:12" ht="15.95" customHeight="1" x14ac:dyDescent="0.25">
      <c r="A10" s="107" t="s">
        <v>4</v>
      </c>
      <c r="B10" s="107"/>
      <c r="C10" s="107"/>
      <c r="D10" s="107"/>
      <c r="E10" s="107"/>
      <c r="F10" s="107"/>
      <c r="G10" s="107"/>
      <c r="H10" s="107"/>
      <c r="I10" s="107"/>
      <c r="J10" s="107"/>
      <c r="K10" s="107"/>
      <c r="L10" s="107"/>
    </row>
    <row r="11" spans="1:12" ht="15.95" customHeight="1" x14ac:dyDescent="0.25"/>
    <row r="12" spans="1:12" ht="15.95" customHeight="1" x14ac:dyDescent="0.25">
      <c r="A12" s="109" t="s">
        <v>419</v>
      </c>
      <c r="B12" s="109"/>
      <c r="C12" s="109"/>
      <c r="D12" s="109"/>
      <c r="E12" s="109"/>
      <c r="F12" s="109"/>
      <c r="G12" s="109"/>
      <c r="H12" s="109"/>
      <c r="I12" s="109"/>
      <c r="J12" s="109"/>
      <c r="K12" s="109"/>
      <c r="L12" s="109"/>
    </row>
    <row r="13" spans="1:12" ht="15.95" customHeight="1" x14ac:dyDescent="0.25">
      <c r="A13" s="107" t="s">
        <v>5</v>
      </c>
      <c r="B13" s="107"/>
      <c r="C13" s="107"/>
      <c r="D13" s="107"/>
      <c r="E13" s="107"/>
      <c r="F13" s="107"/>
      <c r="G13" s="107"/>
      <c r="H13" s="107"/>
      <c r="I13" s="107"/>
      <c r="J13" s="107"/>
      <c r="K13" s="107"/>
      <c r="L13" s="107"/>
    </row>
    <row r="14" spans="1:12" ht="15.95" customHeight="1" x14ac:dyDescent="0.25"/>
    <row r="15" spans="1:12" ht="32.1" customHeight="1" x14ac:dyDescent="0.25">
      <c r="A15" s="106" t="s">
        <v>446</v>
      </c>
      <c r="B15" s="106"/>
      <c r="C15" s="106"/>
      <c r="D15" s="106"/>
      <c r="E15" s="106"/>
      <c r="F15" s="106"/>
      <c r="G15" s="106"/>
      <c r="H15" s="106"/>
      <c r="I15" s="106"/>
      <c r="J15" s="106"/>
      <c r="K15" s="106"/>
      <c r="L15" s="106"/>
    </row>
    <row r="16" spans="1:12" ht="15.95" customHeight="1" x14ac:dyDescent="0.25">
      <c r="A16" s="107" t="s">
        <v>6</v>
      </c>
      <c r="B16" s="107"/>
      <c r="C16" s="107"/>
      <c r="D16" s="107"/>
      <c r="E16" s="107"/>
      <c r="F16" s="107"/>
      <c r="G16" s="107"/>
      <c r="H16" s="107"/>
      <c r="I16" s="107"/>
      <c r="J16" s="107"/>
      <c r="K16" s="107"/>
      <c r="L16" s="107"/>
    </row>
    <row r="17" spans="1:12" ht="15.95" customHeight="1" x14ac:dyDescent="0.25"/>
    <row r="18" spans="1:12" ht="18.95" customHeight="1" x14ac:dyDescent="0.3">
      <c r="A18" s="115" t="s">
        <v>205</v>
      </c>
      <c r="B18" s="115"/>
      <c r="C18" s="115"/>
      <c r="D18" s="115"/>
      <c r="E18" s="115"/>
      <c r="F18" s="115"/>
      <c r="G18" s="115"/>
      <c r="H18" s="115"/>
      <c r="I18" s="115"/>
      <c r="J18" s="115"/>
      <c r="K18" s="115"/>
      <c r="L18" s="115"/>
    </row>
    <row r="20" spans="1:12" ht="15.95" customHeight="1" x14ac:dyDescent="0.25">
      <c r="A20" s="121" t="s">
        <v>206</v>
      </c>
      <c r="B20" s="121" t="s">
        <v>207</v>
      </c>
      <c r="C20" s="120" t="s">
        <v>208</v>
      </c>
      <c r="D20" s="120"/>
      <c r="E20" s="120"/>
      <c r="F20" s="120"/>
      <c r="G20" s="121" t="s">
        <v>209</v>
      </c>
      <c r="H20" s="121" t="s">
        <v>210</v>
      </c>
      <c r="I20" s="121" t="s">
        <v>211</v>
      </c>
      <c r="J20" s="121"/>
      <c r="K20" s="121" t="s">
        <v>212</v>
      </c>
      <c r="L20" s="121"/>
    </row>
    <row r="21" spans="1:12" ht="66" customHeight="1" x14ac:dyDescent="0.25">
      <c r="A21" s="143"/>
      <c r="B21" s="143"/>
      <c r="C21" s="120" t="s">
        <v>213</v>
      </c>
      <c r="D21" s="120"/>
      <c r="E21" s="148" t="s">
        <v>431</v>
      </c>
      <c r="F21" s="149"/>
      <c r="G21" s="143"/>
      <c r="H21" s="143"/>
      <c r="I21" s="144"/>
      <c r="J21" s="145"/>
      <c r="K21" s="144"/>
      <c r="L21" s="145"/>
    </row>
    <row r="22" spans="1:12" ht="32.1" customHeight="1" x14ac:dyDescent="0.25">
      <c r="A22" s="122"/>
      <c r="B22" s="122"/>
      <c r="C22" s="2" t="s">
        <v>215</v>
      </c>
      <c r="D22" s="2" t="s">
        <v>216</v>
      </c>
      <c r="E22" s="2" t="s">
        <v>217</v>
      </c>
      <c r="F22" s="2" t="s">
        <v>218</v>
      </c>
      <c r="G22" s="122"/>
      <c r="H22" s="122"/>
      <c r="I22" s="146"/>
      <c r="J22" s="147"/>
      <c r="K22" s="146"/>
      <c r="L22" s="147"/>
    </row>
    <row r="23" spans="1:12" ht="15.95" customHeight="1" x14ac:dyDescent="0.25">
      <c r="A23" s="5">
        <v>1</v>
      </c>
      <c r="B23" s="5">
        <v>2</v>
      </c>
      <c r="C23" s="5">
        <v>3</v>
      </c>
      <c r="D23" s="5">
        <v>4</v>
      </c>
      <c r="E23" s="5">
        <v>7</v>
      </c>
      <c r="F23" s="5">
        <v>8</v>
      </c>
      <c r="G23" s="5">
        <v>9</v>
      </c>
      <c r="H23" s="5">
        <v>10</v>
      </c>
      <c r="I23" s="150">
        <v>11</v>
      </c>
      <c r="J23" s="150"/>
      <c r="K23" s="150">
        <v>12</v>
      </c>
      <c r="L23" s="150"/>
    </row>
    <row r="24" spans="1:12" s="25" customFormat="1" ht="15.95" customHeight="1" x14ac:dyDescent="0.25">
      <c r="A24" s="23">
        <v>1</v>
      </c>
      <c r="B24" s="24" t="s">
        <v>219</v>
      </c>
      <c r="C24" s="32"/>
      <c r="D24" s="32"/>
      <c r="E24" s="24"/>
      <c r="F24" s="24"/>
      <c r="G24" s="24"/>
      <c r="H24" s="24"/>
      <c r="I24" s="151"/>
      <c r="J24" s="151"/>
      <c r="K24" s="151"/>
      <c r="L24" s="151"/>
    </row>
    <row r="25" spans="1:12" ht="15.95" customHeight="1" x14ac:dyDescent="0.25">
      <c r="A25" s="45" t="s">
        <v>220</v>
      </c>
      <c r="B25" s="46" t="s">
        <v>221</v>
      </c>
      <c r="C25" s="50">
        <v>43350</v>
      </c>
      <c r="D25" s="51">
        <v>43350</v>
      </c>
      <c r="E25" s="50">
        <v>43350</v>
      </c>
      <c r="F25" s="51">
        <v>43350</v>
      </c>
      <c r="G25" s="44">
        <v>100</v>
      </c>
      <c r="H25" s="44" t="s">
        <v>434</v>
      </c>
      <c r="I25" s="116" t="s">
        <v>434</v>
      </c>
      <c r="J25" s="116"/>
      <c r="K25" s="116" t="s">
        <v>434</v>
      </c>
      <c r="L25" s="116"/>
    </row>
    <row r="26" spans="1:12" ht="32.1" customHeight="1" x14ac:dyDescent="0.25">
      <c r="A26" s="45" t="s">
        <v>222</v>
      </c>
      <c r="B26" s="45" t="s">
        <v>223</v>
      </c>
      <c r="C26" s="44" t="s">
        <v>440</v>
      </c>
      <c r="D26" s="44" t="s">
        <v>440</v>
      </c>
      <c r="E26" s="44" t="s">
        <v>440</v>
      </c>
      <c r="F26" s="63" t="s">
        <v>440</v>
      </c>
      <c r="G26" s="98" t="s">
        <v>434</v>
      </c>
      <c r="H26" s="98" t="s">
        <v>434</v>
      </c>
      <c r="I26" s="116" t="s">
        <v>434</v>
      </c>
      <c r="J26" s="116"/>
      <c r="K26" s="116" t="s">
        <v>434</v>
      </c>
      <c r="L26" s="116"/>
    </row>
    <row r="27" spans="1:12" ht="48" customHeight="1" x14ac:dyDescent="0.25">
      <c r="A27" s="45" t="s">
        <v>224</v>
      </c>
      <c r="B27" s="45" t="s">
        <v>225</v>
      </c>
      <c r="C27" s="44" t="s">
        <v>440</v>
      </c>
      <c r="D27" s="44" t="s">
        <v>440</v>
      </c>
      <c r="E27" s="63" t="s">
        <v>440</v>
      </c>
      <c r="F27" s="63" t="s">
        <v>440</v>
      </c>
      <c r="G27" s="98" t="s">
        <v>434</v>
      </c>
      <c r="H27" s="98" t="s">
        <v>434</v>
      </c>
      <c r="I27" s="116" t="s">
        <v>434</v>
      </c>
      <c r="J27" s="116"/>
      <c r="K27" s="116" t="s">
        <v>434</v>
      </c>
      <c r="L27" s="116"/>
    </row>
    <row r="28" spans="1:12" ht="32.1" customHeight="1" x14ac:dyDescent="0.25">
      <c r="A28" s="45" t="s">
        <v>226</v>
      </c>
      <c r="B28" s="45" t="s">
        <v>227</v>
      </c>
      <c r="C28" s="44" t="s">
        <v>440</v>
      </c>
      <c r="D28" s="44" t="s">
        <v>440</v>
      </c>
      <c r="E28" s="63" t="s">
        <v>440</v>
      </c>
      <c r="F28" s="63" t="s">
        <v>440</v>
      </c>
      <c r="G28" s="98" t="s">
        <v>434</v>
      </c>
      <c r="H28" s="98" t="s">
        <v>434</v>
      </c>
      <c r="I28" s="116" t="s">
        <v>434</v>
      </c>
      <c r="J28" s="116"/>
      <c r="K28" s="116" t="s">
        <v>434</v>
      </c>
      <c r="L28" s="116"/>
    </row>
    <row r="29" spans="1:12" ht="32.1" customHeight="1" x14ac:dyDescent="0.25">
      <c r="A29" s="45" t="s">
        <v>228</v>
      </c>
      <c r="B29" s="45" t="s">
        <v>229</v>
      </c>
      <c r="C29" s="44" t="s">
        <v>440</v>
      </c>
      <c r="D29" s="44" t="s">
        <v>440</v>
      </c>
      <c r="E29" s="63" t="s">
        <v>440</v>
      </c>
      <c r="F29" s="63" t="s">
        <v>440</v>
      </c>
      <c r="G29" s="98" t="s">
        <v>434</v>
      </c>
      <c r="H29" s="98" t="s">
        <v>434</v>
      </c>
      <c r="I29" s="116" t="s">
        <v>434</v>
      </c>
      <c r="J29" s="116"/>
      <c r="K29" s="116" t="s">
        <v>434</v>
      </c>
      <c r="L29" s="116"/>
    </row>
    <row r="30" spans="1:12" ht="32.1" customHeight="1" x14ac:dyDescent="0.25">
      <c r="A30" s="45" t="s">
        <v>230</v>
      </c>
      <c r="B30" s="45" t="s">
        <v>231</v>
      </c>
      <c r="C30" s="97" t="s">
        <v>440</v>
      </c>
      <c r="D30" s="97" t="s">
        <v>440</v>
      </c>
      <c r="E30" s="97" t="s">
        <v>440</v>
      </c>
      <c r="F30" s="97" t="s">
        <v>440</v>
      </c>
      <c r="G30" s="98" t="s">
        <v>434</v>
      </c>
      <c r="H30" s="98" t="s">
        <v>434</v>
      </c>
      <c r="I30" s="116" t="s">
        <v>434</v>
      </c>
      <c r="J30" s="116"/>
      <c r="K30" s="116" t="s">
        <v>434</v>
      </c>
      <c r="L30" s="116"/>
    </row>
    <row r="31" spans="1:12" ht="32.1" customHeight="1" x14ac:dyDescent="0.25">
      <c r="A31" s="45" t="s">
        <v>232</v>
      </c>
      <c r="B31" s="45" t="s">
        <v>233</v>
      </c>
      <c r="C31" s="97" t="s">
        <v>440</v>
      </c>
      <c r="D31" s="97" t="s">
        <v>440</v>
      </c>
      <c r="E31" s="97" t="s">
        <v>440</v>
      </c>
      <c r="F31" s="97" t="s">
        <v>440</v>
      </c>
      <c r="G31" s="98" t="s">
        <v>434</v>
      </c>
      <c r="H31" s="98" t="s">
        <v>434</v>
      </c>
      <c r="I31" s="116" t="s">
        <v>434</v>
      </c>
      <c r="J31" s="116"/>
      <c r="K31" s="116" t="s">
        <v>434</v>
      </c>
      <c r="L31" s="116"/>
    </row>
    <row r="32" spans="1:12" ht="32.1" customHeight="1" x14ac:dyDescent="0.25">
      <c r="A32" s="45" t="s">
        <v>234</v>
      </c>
      <c r="B32" s="45" t="s">
        <v>235</v>
      </c>
      <c r="C32" s="97" t="s">
        <v>440</v>
      </c>
      <c r="D32" s="97" t="s">
        <v>440</v>
      </c>
      <c r="E32" s="97" t="s">
        <v>440</v>
      </c>
      <c r="F32" s="97" t="s">
        <v>440</v>
      </c>
      <c r="G32" s="98" t="s">
        <v>434</v>
      </c>
      <c r="H32" s="98" t="s">
        <v>434</v>
      </c>
      <c r="I32" s="116" t="s">
        <v>434</v>
      </c>
      <c r="J32" s="116"/>
      <c r="K32" s="116" t="s">
        <v>434</v>
      </c>
      <c r="L32" s="116"/>
    </row>
    <row r="33" spans="1:12" ht="48" customHeight="1" x14ac:dyDescent="0.25">
      <c r="A33" s="45" t="s">
        <v>236</v>
      </c>
      <c r="B33" s="45" t="s">
        <v>237</v>
      </c>
      <c r="C33" s="97" t="s">
        <v>440</v>
      </c>
      <c r="D33" s="97" t="s">
        <v>440</v>
      </c>
      <c r="E33" s="97" t="s">
        <v>440</v>
      </c>
      <c r="F33" s="97" t="s">
        <v>440</v>
      </c>
      <c r="G33" s="98" t="s">
        <v>434</v>
      </c>
      <c r="H33" s="98" t="s">
        <v>434</v>
      </c>
      <c r="I33" s="116" t="s">
        <v>434</v>
      </c>
      <c r="J33" s="116"/>
      <c r="K33" s="116" t="s">
        <v>434</v>
      </c>
      <c r="L33" s="116"/>
    </row>
    <row r="34" spans="1:12" ht="31.5" x14ac:dyDescent="0.25">
      <c r="A34" s="45" t="s">
        <v>238</v>
      </c>
      <c r="B34" s="45" t="s">
        <v>239</v>
      </c>
      <c r="C34" s="51">
        <v>43556</v>
      </c>
      <c r="D34" s="51">
        <v>43556</v>
      </c>
      <c r="E34" s="51" t="s">
        <v>536</v>
      </c>
      <c r="F34" s="51" t="s">
        <v>536</v>
      </c>
      <c r="G34" s="44">
        <v>100</v>
      </c>
      <c r="H34" s="98" t="s">
        <v>434</v>
      </c>
      <c r="I34" s="116" t="s">
        <v>434</v>
      </c>
      <c r="J34" s="116"/>
      <c r="K34" s="116" t="s">
        <v>434</v>
      </c>
      <c r="L34" s="116"/>
    </row>
    <row r="35" spans="1:12" ht="32.1" customHeight="1" x14ac:dyDescent="0.25">
      <c r="A35" s="45" t="s">
        <v>240</v>
      </c>
      <c r="B35" s="45" t="s">
        <v>241</v>
      </c>
      <c r="C35" s="44" t="s">
        <v>440</v>
      </c>
      <c r="D35" s="44" t="s">
        <v>440</v>
      </c>
      <c r="E35" s="63" t="s">
        <v>440</v>
      </c>
      <c r="F35" s="63" t="s">
        <v>440</v>
      </c>
      <c r="G35" s="98" t="s">
        <v>434</v>
      </c>
      <c r="H35" s="98" t="s">
        <v>434</v>
      </c>
      <c r="I35" s="116" t="s">
        <v>434</v>
      </c>
      <c r="J35" s="116"/>
      <c r="K35" s="116" t="s">
        <v>434</v>
      </c>
      <c r="L35" s="116"/>
    </row>
    <row r="36" spans="1:12" ht="15.95" customHeight="1" x14ac:dyDescent="0.25">
      <c r="A36" s="45" t="s">
        <v>242</v>
      </c>
      <c r="B36" s="45" t="s">
        <v>243</v>
      </c>
      <c r="C36" s="44" t="s">
        <v>440</v>
      </c>
      <c r="D36" s="44" t="s">
        <v>440</v>
      </c>
      <c r="E36" s="63" t="s">
        <v>440</v>
      </c>
      <c r="F36" s="63" t="s">
        <v>440</v>
      </c>
      <c r="G36" s="98" t="s">
        <v>434</v>
      </c>
      <c r="H36" s="98" t="s">
        <v>434</v>
      </c>
      <c r="I36" s="116" t="s">
        <v>434</v>
      </c>
      <c r="J36" s="116"/>
      <c r="K36" s="116" t="s">
        <v>434</v>
      </c>
      <c r="L36" s="116"/>
    </row>
    <row r="37" spans="1:12" s="25" customFormat="1" ht="15.95" customHeight="1" x14ac:dyDescent="0.25">
      <c r="A37" s="47">
        <v>2</v>
      </c>
      <c r="B37" s="48" t="s">
        <v>244</v>
      </c>
      <c r="C37" s="49"/>
      <c r="D37" s="49"/>
      <c r="E37" s="49"/>
      <c r="F37" s="49"/>
      <c r="G37" s="49"/>
      <c r="H37" s="98" t="s">
        <v>434</v>
      </c>
      <c r="I37" s="116" t="s">
        <v>434</v>
      </c>
      <c r="J37" s="116"/>
      <c r="K37" s="116" t="s">
        <v>434</v>
      </c>
      <c r="L37" s="116"/>
    </row>
    <row r="38" spans="1:12" ht="63" customHeight="1" x14ac:dyDescent="0.25">
      <c r="A38" s="45" t="s">
        <v>245</v>
      </c>
      <c r="B38" s="45" t="s">
        <v>246</v>
      </c>
      <c r="C38" s="51">
        <v>43685</v>
      </c>
      <c r="D38" s="51">
        <v>43685</v>
      </c>
      <c r="E38" s="51">
        <v>43685</v>
      </c>
      <c r="F38" s="51">
        <v>43685</v>
      </c>
      <c r="G38" s="89">
        <v>100</v>
      </c>
      <c r="H38" s="98" t="s">
        <v>434</v>
      </c>
      <c r="I38" s="116" t="s">
        <v>434</v>
      </c>
      <c r="J38" s="116"/>
      <c r="K38" s="116" t="s">
        <v>434</v>
      </c>
      <c r="L38" s="116"/>
    </row>
    <row r="39" spans="1:12" ht="15.95" customHeight="1" x14ac:dyDescent="0.25">
      <c r="A39" s="45" t="s">
        <v>247</v>
      </c>
      <c r="B39" s="45" t="s">
        <v>248</v>
      </c>
      <c r="C39" s="44" t="s">
        <v>440</v>
      </c>
      <c r="D39" s="44" t="s">
        <v>440</v>
      </c>
      <c r="E39" s="63" t="s">
        <v>440</v>
      </c>
      <c r="F39" s="63" t="s">
        <v>440</v>
      </c>
      <c r="G39" s="98" t="s">
        <v>434</v>
      </c>
      <c r="H39" s="98" t="s">
        <v>434</v>
      </c>
      <c r="I39" s="116" t="s">
        <v>434</v>
      </c>
      <c r="J39" s="116"/>
      <c r="K39" s="116" t="s">
        <v>434</v>
      </c>
      <c r="L39" s="116"/>
    </row>
    <row r="40" spans="1:12" s="25" customFormat="1" ht="32.1" customHeight="1" x14ac:dyDescent="0.25">
      <c r="A40" s="47">
        <v>3</v>
      </c>
      <c r="B40" s="48" t="s">
        <v>249</v>
      </c>
      <c r="C40" s="51"/>
      <c r="D40" s="51"/>
      <c r="E40" s="51"/>
      <c r="F40" s="51"/>
      <c r="G40" s="98" t="s">
        <v>434</v>
      </c>
      <c r="H40" s="98" t="s">
        <v>434</v>
      </c>
      <c r="I40" s="116" t="s">
        <v>434</v>
      </c>
      <c r="J40" s="116"/>
      <c r="K40" s="116" t="s">
        <v>434</v>
      </c>
      <c r="L40" s="116"/>
    </row>
    <row r="41" spans="1:12" ht="32.1" customHeight="1" x14ac:dyDescent="0.25">
      <c r="A41" s="45" t="s">
        <v>250</v>
      </c>
      <c r="B41" s="45" t="s">
        <v>251</v>
      </c>
      <c r="C41" s="44" t="s">
        <v>440</v>
      </c>
      <c r="D41" s="44" t="s">
        <v>440</v>
      </c>
      <c r="E41" s="63" t="s">
        <v>440</v>
      </c>
      <c r="F41" s="63" t="s">
        <v>440</v>
      </c>
      <c r="G41" s="98" t="s">
        <v>434</v>
      </c>
      <c r="H41" s="98" t="s">
        <v>434</v>
      </c>
      <c r="I41" s="116" t="s">
        <v>434</v>
      </c>
      <c r="J41" s="116"/>
      <c r="K41" s="116" t="s">
        <v>434</v>
      </c>
      <c r="L41" s="116"/>
    </row>
    <row r="42" spans="1:12" ht="15.95" customHeight="1" x14ac:dyDescent="0.25">
      <c r="A42" s="45" t="s">
        <v>252</v>
      </c>
      <c r="B42" s="45" t="s">
        <v>253</v>
      </c>
      <c r="C42" s="44" t="s">
        <v>440</v>
      </c>
      <c r="D42" s="44" t="s">
        <v>440</v>
      </c>
      <c r="E42" s="63" t="s">
        <v>440</v>
      </c>
      <c r="F42" s="63" t="s">
        <v>440</v>
      </c>
      <c r="G42" s="98" t="s">
        <v>434</v>
      </c>
      <c r="H42" s="98" t="s">
        <v>434</v>
      </c>
      <c r="I42" s="116" t="s">
        <v>434</v>
      </c>
      <c r="J42" s="116"/>
      <c r="K42" s="116" t="s">
        <v>434</v>
      </c>
      <c r="L42" s="116"/>
    </row>
    <row r="43" spans="1:12" ht="15.95" customHeight="1" x14ac:dyDescent="0.25">
      <c r="A43" s="45" t="s">
        <v>254</v>
      </c>
      <c r="B43" s="45" t="s">
        <v>255</v>
      </c>
      <c r="C43" s="51">
        <v>43685</v>
      </c>
      <c r="D43" s="51">
        <v>43736</v>
      </c>
      <c r="E43" s="51">
        <v>43685</v>
      </c>
      <c r="F43" s="51">
        <v>43736</v>
      </c>
      <c r="G43" s="89">
        <v>100</v>
      </c>
      <c r="H43" s="98" t="s">
        <v>434</v>
      </c>
      <c r="I43" s="116" t="s">
        <v>434</v>
      </c>
      <c r="J43" s="116"/>
      <c r="K43" s="116" t="s">
        <v>434</v>
      </c>
      <c r="L43" s="116"/>
    </row>
    <row r="44" spans="1:12" ht="63" customHeight="1" x14ac:dyDescent="0.25">
      <c r="A44" s="45" t="s">
        <v>256</v>
      </c>
      <c r="B44" s="45" t="s">
        <v>257</v>
      </c>
      <c r="C44" s="44" t="s">
        <v>440</v>
      </c>
      <c r="D44" s="44" t="s">
        <v>440</v>
      </c>
      <c r="E44" s="63" t="s">
        <v>440</v>
      </c>
      <c r="F44" s="63" t="s">
        <v>440</v>
      </c>
      <c r="G44" s="98" t="s">
        <v>434</v>
      </c>
      <c r="H44" s="98" t="s">
        <v>434</v>
      </c>
      <c r="I44" s="116" t="s">
        <v>434</v>
      </c>
      <c r="J44" s="116"/>
      <c r="K44" s="116" t="s">
        <v>434</v>
      </c>
      <c r="L44" s="116"/>
    </row>
    <row r="45" spans="1:12" ht="141.94999999999999" customHeight="1" x14ac:dyDescent="0.25">
      <c r="A45" s="45" t="s">
        <v>258</v>
      </c>
      <c r="B45" s="45" t="s">
        <v>259</v>
      </c>
      <c r="C45" s="44" t="s">
        <v>440</v>
      </c>
      <c r="D45" s="44" t="s">
        <v>440</v>
      </c>
      <c r="E45" s="63" t="s">
        <v>440</v>
      </c>
      <c r="F45" s="63" t="s">
        <v>440</v>
      </c>
      <c r="G45" s="98" t="s">
        <v>434</v>
      </c>
      <c r="H45" s="98" t="s">
        <v>434</v>
      </c>
      <c r="I45" s="116" t="s">
        <v>434</v>
      </c>
      <c r="J45" s="116"/>
      <c r="K45" s="116" t="s">
        <v>434</v>
      </c>
      <c r="L45" s="116"/>
    </row>
    <row r="46" spans="1:12" ht="15.95" customHeight="1" x14ac:dyDescent="0.25">
      <c r="A46" s="45" t="s">
        <v>260</v>
      </c>
      <c r="B46" s="45" t="s">
        <v>261</v>
      </c>
      <c r="C46" s="51">
        <v>43737</v>
      </c>
      <c r="D46" s="51">
        <v>43741</v>
      </c>
      <c r="E46" s="51">
        <v>43737</v>
      </c>
      <c r="F46" s="51">
        <v>43741</v>
      </c>
      <c r="G46" s="89">
        <v>100</v>
      </c>
      <c r="H46" s="98" t="s">
        <v>434</v>
      </c>
      <c r="I46" s="116" t="s">
        <v>434</v>
      </c>
      <c r="J46" s="116"/>
      <c r="K46" s="116" t="s">
        <v>434</v>
      </c>
      <c r="L46" s="116"/>
    </row>
    <row r="47" spans="1:12" s="25" customFormat="1" ht="15.95" customHeight="1" x14ac:dyDescent="0.25">
      <c r="A47" s="47">
        <v>4</v>
      </c>
      <c r="B47" s="48" t="s">
        <v>262</v>
      </c>
      <c r="C47" s="44"/>
      <c r="D47" s="44"/>
      <c r="E47" s="44"/>
      <c r="F47" s="44"/>
      <c r="G47" s="44"/>
      <c r="H47" s="44"/>
      <c r="I47" s="116"/>
      <c r="J47" s="116"/>
      <c r="K47" s="116"/>
      <c r="L47" s="116"/>
    </row>
    <row r="48" spans="1:12" ht="32.1" customHeight="1" x14ac:dyDescent="0.25">
      <c r="A48" s="45" t="s">
        <v>263</v>
      </c>
      <c r="B48" s="45" t="s">
        <v>264</v>
      </c>
      <c r="C48" s="51">
        <v>43742</v>
      </c>
      <c r="D48" s="51">
        <v>43745</v>
      </c>
      <c r="E48" s="51">
        <v>43742</v>
      </c>
      <c r="F48" s="51">
        <v>43745</v>
      </c>
      <c r="G48" s="89">
        <v>100</v>
      </c>
      <c r="H48" s="98" t="s">
        <v>434</v>
      </c>
      <c r="I48" s="116" t="s">
        <v>434</v>
      </c>
      <c r="J48" s="116"/>
      <c r="K48" s="116" t="s">
        <v>434</v>
      </c>
      <c r="L48" s="116"/>
    </row>
    <row r="49" spans="1:12" ht="78.95" customHeight="1" x14ac:dyDescent="0.25">
      <c r="A49" s="45" t="s">
        <v>265</v>
      </c>
      <c r="B49" s="45" t="s">
        <v>266</v>
      </c>
      <c r="C49" s="51">
        <v>43756</v>
      </c>
      <c r="D49" s="51">
        <v>43756</v>
      </c>
      <c r="E49" s="51">
        <v>43756</v>
      </c>
      <c r="F49" s="51">
        <v>43756</v>
      </c>
      <c r="G49" s="89">
        <v>100</v>
      </c>
      <c r="H49" s="98" t="s">
        <v>434</v>
      </c>
      <c r="I49" s="116" t="s">
        <v>434</v>
      </c>
      <c r="J49" s="116"/>
      <c r="K49" s="116" t="s">
        <v>434</v>
      </c>
      <c r="L49" s="116"/>
    </row>
    <row r="50" spans="1:12" ht="48" customHeight="1" x14ac:dyDescent="0.25">
      <c r="A50" s="45" t="s">
        <v>267</v>
      </c>
      <c r="B50" s="45" t="s">
        <v>268</v>
      </c>
      <c r="C50" s="44" t="s">
        <v>440</v>
      </c>
      <c r="D50" s="44" t="s">
        <v>440</v>
      </c>
      <c r="E50" s="63" t="s">
        <v>440</v>
      </c>
      <c r="F50" s="63" t="s">
        <v>440</v>
      </c>
      <c r="G50" s="98" t="s">
        <v>434</v>
      </c>
      <c r="H50" s="98" t="s">
        <v>434</v>
      </c>
      <c r="I50" s="116" t="s">
        <v>434</v>
      </c>
      <c r="J50" s="116"/>
      <c r="K50" s="116" t="s">
        <v>434</v>
      </c>
      <c r="L50" s="116"/>
    </row>
    <row r="51" spans="1:12" ht="48" customHeight="1" x14ac:dyDescent="0.25">
      <c r="A51" s="45" t="s">
        <v>269</v>
      </c>
      <c r="B51" s="45" t="s">
        <v>270</v>
      </c>
      <c r="C51" s="98" t="s">
        <v>440</v>
      </c>
      <c r="D51" s="98" t="s">
        <v>440</v>
      </c>
      <c r="E51" s="98" t="s">
        <v>440</v>
      </c>
      <c r="F51" s="98" t="s">
        <v>440</v>
      </c>
      <c r="G51" s="98" t="s">
        <v>434</v>
      </c>
      <c r="H51" s="98" t="s">
        <v>434</v>
      </c>
      <c r="I51" s="116" t="s">
        <v>434</v>
      </c>
      <c r="J51" s="116"/>
      <c r="K51" s="116" t="s">
        <v>434</v>
      </c>
      <c r="L51" s="116"/>
    </row>
    <row r="52" spans="1:12" ht="32.1" customHeight="1" x14ac:dyDescent="0.25">
      <c r="A52" s="45" t="s">
        <v>271</v>
      </c>
      <c r="B52" s="45" t="s">
        <v>272</v>
      </c>
      <c r="C52" s="51">
        <v>43769</v>
      </c>
      <c r="D52" s="51">
        <v>43769</v>
      </c>
      <c r="E52" s="51">
        <v>43769</v>
      </c>
      <c r="F52" s="51">
        <v>43769</v>
      </c>
      <c r="G52" s="89">
        <v>100</v>
      </c>
      <c r="H52" s="98" t="s">
        <v>434</v>
      </c>
      <c r="I52" s="116" t="s">
        <v>434</v>
      </c>
      <c r="J52" s="116"/>
      <c r="K52" s="116" t="s">
        <v>434</v>
      </c>
      <c r="L52" s="116"/>
    </row>
    <row r="53" spans="1:12" ht="32.1" customHeight="1" x14ac:dyDescent="0.25">
      <c r="A53" s="45" t="s">
        <v>273</v>
      </c>
      <c r="B53" s="45" t="s">
        <v>274</v>
      </c>
      <c r="C53" s="44" t="s">
        <v>440</v>
      </c>
      <c r="D53" s="44" t="s">
        <v>440</v>
      </c>
      <c r="E53" s="63" t="s">
        <v>440</v>
      </c>
      <c r="F53" s="63" t="s">
        <v>440</v>
      </c>
      <c r="G53" s="98" t="s">
        <v>434</v>
      </c>
      <c r="H53" s="98" t="s">
        <v>434</v>
      </c>
      <c r="I53" s="116" t="s">
        <v>434</v>
      </c>
      <c r="J53" s="116"/>
      <c r="K53" s="116" t="s">
        <v>434</v>
      </c>
      <c r="L53" s="116"/>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Костромин Сергей Викторович</dc:creator>
  <cp:lastModifiedBy>Боцакова Анна Сергеевна</cp:lastModifiedBy>
  <dcterms:created xsi:type="dcterms:W3CDTF">2018-11-01T07:49:39Z</dcterms:created>
  <dcterms:modified xsi:type="dcterms:W3CDTF">2021-03-15T11:53:08Z</dcterms:modified>
</cp:coreProperties>
</file>